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SO 02- Apartmán Elektroinštalác" sheetId="1" r:id="rId1"/>
    <sheet name="Kryci list" sheetId="2" r:id="rId2"/>
  </sheets>
  <definedNames>
    <definedName name="_xlnm.Print_Titles" localSheetId="0">'SO 02- Apartmán Elektroinštalác'!$6:$8</definedName>
  </definedNames>
  <calcPr fullCalcOnLoad="1"/>
</workbook>
</file>

<file path=xl/sharedStrings.xml><?xml version="1.0" encoding="utf-8"?>
<sst xmlns="http://schemas.openxmlformats.org/spreadsheetml/2006/main" count="314" uniqueCount="217">
  <si>
    <t>VÝKAZ, VÝMER – ROZPOČET</t>
  </si>
  <si>
    <t xml:space="preserve">Stavba: </t>
  </si>
  <si>
    <t>Zvonica, Trnové
Novostavba p.č. 1457/21, 1456/6</t>
  </si>
  <si>
    <t xml:space="preserve">Objednávateľ:   </t>
  </si>
  <si>
    <t>NATUR RESORT VEĽKÁ LOMNICA</t>
  </si>
  <si>
    <t xml:space="preserve">Zhotoviteľ:   </t>
  </si>
  <si>
    <r>
      <t xml:space="preserve">JKSO:   </t>
    </r>
    <r>
      <rPr>
        <b/>
        <sz val="12"/>
        <rFont val="Arial Narrow"/>
        <family val="2"/>
      </rPr>
      <t>SO01 Vodojem: - 01-2 elektro časť, bleskozvod</t>
    </r>
  </si>
  <si>
    <t>Elektroinštalácia</t>
  </si>
  <si>
    <t>Dátum:   10/2015</t>
  </si>
  <si>
    <t>P.Č.</t>
  </si>
  <si>
    <t>Popis</t>
  </si>
  <si>
    <t>MJ</t>
  </si>
  <si>
    <t>Množstvo celkom</t>
  </si>
  <si>
    <t>Cena jednotková</t>
  </si>
  <si>
    <t>Materiál</t>
  </si>
  <si>
    <t>Montáž</t>
  </si>
  <si>
    <t>1</t>
  </si>
  <si>
    <t>Prípojka NN</t>
  </si>
  <si>
    <t>Osadenie a zapojenie rozvádzača merania</t>
  </si>
  <si>
    <t>ks</t>
  </si>
  <si>
    <t>RE 2.0 1x25A/3 F403 napr HASMA</t>
  </si>
  <si>
    <t>Silový kábel hliníkový 750-1000 V(v mm2) voľne uložený AYKY 4x16</t>
  </si>
  <si>
    <t>m</t>
  </si>
  <si>
    <t>Kábel silový hliníkový AYKY-J 4x16</t>
  </si>
  <si>
    <t>Silový kábel medený 750-1000 V (v mm2) voľne uložený CYKY 1 kV 5x10</t>
  </si>
  <si>
    <t>Kábel silový CYKY 5x10</t>
  </si>
  <si>
    <t xml:space="preserve">Ukončenie vodičov v rozvádzač. vč. zapojenia a vodičovej koncovky do 25 mm2   </t>
  </si>
  <si>
    <t xml:space="preserve">Označovací štítok na kábel   </t>
  </si>
  <si>
    <t xml:space="preserve">Označovač káblov 0,2 - 1,5 mm2 "0"  typ:  J020   </t>
  </si>
  <si>
    <t xml:space="preserve">Vodič NN a VN uložený pre drôtovanie v rozvodniach, CY 25   </t>
  </si>
  <si>
    <t xml:space="preserve">Vodič medený CY 25   zz   </t>
  </si>
  <si>
    <t xml:space="preserve">Uzemňovacie vedenie v zemi včít. svoriek, prepojenia, izolácie spojov FeZn do 120 mm2   </t>
  </si>
  <si>
    <t xml:space="preserve">HR-Svorka SR 03   </t>
  </si>
  <si>
    <t xml:space="preserve">Páska uzemňovacia 30x4 mm   </t>
  </si>
  <si>
    <t>kg</t>
  </si>
  <si>
    <t xml:space="preserve">Rúrka elektroinšt. ohybná, uložená voľne do výkopu   </t>
  </si>
  <si>
    <t>I-Rúrka FXKVR50</t>
  </si>
  <si>
    <t xml:space="preserve">Vyznačenie trasy vedenia podľa plánu   </t>
  </si>
  <si>
    <t xml:space="preserve">Hĺbenie káblovej ryhy 35 cm širokej a 80 cm hlbokej, v zemine triedy 4   </t>
  </si>
  <si>
    <t xml:space="preserve">Zriad. káblového lôžka z piesku vrstvy 10 cm, tehlami v smere kábla na šírku 35 cm   </t>
  </si>
  <si>
    <t xml:space="preserve">Fólia červená z PVC š. 33cm   </t>
  </si>
  <si>
    <t xml:space="preserve">Rozvinutie a uloženie výstražnej fólie z PVC do ryhy,šírka 33 cm   </t>
  </si>
  <si>
    <t xml:space="preserve">Ručný zásyp nezap. káblovej ryhy bez zhutn. zeminy, 35 cm širokej, 80 cm hlbokej v zemine tr. 4   </t>
  </si>
  <si>
    <t xml:space="preserve">Príplatok na zaťahovanie káblov, váha kábla do 2 kg   </t>
  </si>
  <si>
    <t xml:space="preserve">Rúrka elektroinšt. ohybná, kovová "Kopex", uložená pevne typ 2416, 16 mm   </t>
  </si>
  <si>
    <t>M</t>
  </si>
  <si>
    <t xml:space="preserve">Trubka FXP20   </t>
  </si>
  <si>
    <t xml:space="preserve">Klip CL20   </t>
  </si>
  <si>
    <t xml:space="preserve">Rúrka elektroinšt. ohybná, kovová "Kopex", uložená pevne typ 2429, 29 mm   </t>
  </si>
  <si>
    <t xml:space="preserve">Rúrka FXP 32   </t>
  </si>
  <si>
    <t xml:space="preserve">Škatuľa prístrojová bez zapojenia (1901, KP 68, KZ 3)   </t>
  </si>
  <si>
    <t>KUS</t>
  </si>
  <si>
    <t>Krabica  univerzálna fi68 do dutej priecky</t>
  </si>
  <si>
    <t xml:space="preserve">Škatuľa odbočná s viečkom, svorkovnicou vč. zapojenia (1903, KR 68) kruhová   </t>
  </si>
  <si>
    <t xml:space="preserve">Krabica  OBO A11   </t>
  </si>
  <si>
    <t xml:space="preserve">Ukončenie vodičov v rozvádzač. vč. zapojenia a vodičovej koncovky do 2.5 mm2   </t>
  </si>
  <si>
    <t xml:space="preserve">Ukončenie vodičov v rozvádzač. vč. zapojenia a vodičovej koncovky          do 6-10 mm2   </t>
  </si>
  <si>
    <t xml:space="preserve">Spínač polozapustený a zapustený vč.zapojenia jednopólový - radenie 1   </t>
  </si>
  <si>
    <t xml:space="preserve">Spínač 1 </t>
  </si>
  <si>
    <t xml:space="preserve">Súmrakový senzor </t>
  </si>
  <si>
    <t>Súmrakový senzor na DIN+foto senzor</t>
  </si>
  <si>
    <t xml:space="preserve">Domová zásuvka polozapustená alebo zapustená vč. zapojenia 10/16 A 250 V 2P + Z   </t>
  </si>
  <si>
    <t>Zásuvka 230V/16A</t>
  </si>
  <si>
    <t xml:space="preserve">Montáž rozvodnice do váhy 100 kg   </t>
  </si>
  <si>
    <t xml:space="preserve">Rozvádzač "RH", s výplňou podľa výkresu   </t>
  </si>
  <si>
    <t xml:space="preserve">Svorkovnica EPS vrátane zapojenia   </t>
  </si>
  <si>
    <t xml:space="preserve">Svorka EPS2   </t>
  </si>
  <si>
    <t xml:space="preserve">Ochranné pospájanie v práčovniach, kúpeľniach, pevne uložené Cu 4-16mm2   </t>
  </si>
  <si>
    <t xml:space="preserve">Vodič medený CY 06   žltozelený   </t>
  </si>
  <si>
    <t xml:space="preserve">Vodič medený CY 10   žltozelený   </t>
  </si>
  <si>
    <t xml:space="preserve">Kábel uložený pevne pod omietkou alebo v podhľadeCYKY 3 x 1,5   </t>
  </si>
  <si>
    <t xml:space="preserve">Kábel silový medený  CYKY 3Ax01,5   </t>
  </si>
  <si>
    <t xml:space="preserve">Kábel silový medený   CYKY 3Cx01,5   </t>
  </si>
  <si>
    <t xml:space="preserve">Kábel uložený pevne CYKY 3 x 2,5   </t>
  </si>
  <si>
    <t xml:space="preserve">Kábel silový medený  CYKY  3Cx02,5   </t>
  </si>
  <si>
    <t xml:space="preserve">Kábel uložený pevne CYKY 5 x 1,5   </t>
  </si>
  <si>
    <t xml:space="preserve">Kábel silový medený  CYKY  5Cx1,5   </t>
  </si>
  <si>
    <t xml:space="preserve">Kábel uložený pevne CYKY 5 x2 ,5   </t>
  </si>
  <si>
    <t xml:space="preserve">Kábel silový medený  CYKY  5Cx2,5   </t>
  </si>
  <si>
    <t>Bleskozvod</t>
  </si>
  <si>
    <t>Uzemňovacie vedenie v zemi včít. svoriek, prepojenia, izolácie spojov vykopu</t>
  </si>
  <si>
    <t>HR-Zemniaca doskka</t>
  </si>
  <si>
    <t xml:space="preserve">Drôt FeZN  D 10.00mm   </t>
  </si>
  <si>
    <t xml:space="preserve">Zvodový vodič včítane podpery FeZn do D 10 mm, A1 D 10 mm Cu D 8 mm   </t>
  </si>
  <si>
    <t xml:space="preserve">Drôt FeZn D 8.00mm   </t>
  </si>
  <si>
    <t>HR-PV17</t>
  </si>
  <si>
    <t xml:space="preserve">Bleskozvodová svorka nad 2 skrutky (ST, SJ, SK, SZ, SR 01, 02)   </t>
  </si>
  <si>
    <t xml:space="preserve">HR-Svorka SZ   </t>
  </si>
  <si>
    <t>HR-Svorka SS</t>
  </si>
  <si>
    <t>HR-Svorka SO</t>
  </si>
  <si>
    <t xml:space="preserve">Označenie zvodov štítkami smaltované, z umelej hmot   </t>
  </si>
  <si>
    <t xml:space="preserve">Štítok smaltovaný do 5 písmmen 10x15 mm   </t>
  </si>
  <si>
    <t>kus</t>
  </si>
  <si>
    <t xml:space="preserve">Zachyt.tyč včít.upevnenia na komín   </t>
  </si>
  <si>
    <t>HR-Zberná tyč JP10</t>
  </si>
  <si>
    <t>HR-DJ4d</t>
  </si>
  <si>
    <t xml:space="preserve">HR-Svorka SJ 01   </t>
  </si>
  <si>
    <t xml:space="preserve">HR-Svorka OS 01   </t>
  </si>
  <si>
    <t xml:space="preserve">HR-Svorka OS 04   </t>
  </si>
  <si>
    <t>Ochranný uholník</t>
  </si>
  <si>
    <t>HR-OU</t>
  </si>
  <si>
    <t>HR-DOU</t>
  </si>
  <si>
    <t>Podružný materiál   GRIPY OBO,pasky,hmoždinky,kotviaci material</t>
  </si>
  <si>
    <t>%</t>
  </si>
  <si>
    <t xml:space="preserve">Ostatné konštrukcie a práce-búranie   </t>
  </si>
  <si>
    <t xml:space="preserve">Vypilenie otvoru pre prístrojovú škatuľu fi 68   </t>
  </si>
  <si>
    <t xml:space="preserve">Hodinová zúčtovacia sadzba   </t>
  </si>
  <si>
    <t xml:space="preserve">Revízie   </t>
  </si>
  <si>
    <t>hod</t>
  </si>
  <si>
    <t xml:space="preserve">Práca montéra pri zapojení do siete   </t>
  </si>
  <si>
    <t xml:space="preserve">Príprava ku komplexnému vyskúšaniu   </t>
  </si>
  <si>
    <t xml:space="preserve">Kompletné vyskúšanie   </t>
  </si>
  <si>
    <t xml:space="preserve">Skúšobná prevádzka   </t>
  </si>
  <si>
    <t>Svietidlá viď príloha ponuka sveitidiel</t>
  </si>
  <si>
    <t>Montáž svietidla</t>
  </si>
  <si>
    <r>
      <t xml:space="preserve">LED </t>
    </r>
    <r>
      <rPr>
        <i/>
        <sz val="12"/>
        <rFont val="Times New Roman"/>
        <family val="1"/>
      </rPr>
      <t>Stenové svietidlo- prisadené </t>
    </r>
    <r>
      <rPr>
        <i/>
        <sz val="12"/>
        <color indexed="12"/>
        <rFont val="Times New Roman"/>
        <family val="1"/>
      </rPr>
      <t xml:space="preserve">  IP43</t>
    </r>
  </si>
  <si>
    <t>LED bodové svietidlo v chodníku IP65</t>
  </si>
  <si>
    <t>Prisadenný nástený reflektor 20W IP43</t>
  </si>
  <si>
    <t>LED bodové smerové svietidlo IP43</t>
  </si>
  <si>
    <t>LED fasádne svietidlo lúč hore/dole IP65</t>
  </si>
  <si>
    <t xml:space="preserve">Spolu materiál / práca </t>
  </si>
  <si>
    <t>Celkom spolu € bez DPH</t>
  </si>
  <si>
    <t>Názov stavby</t>
  </si>
  <si>
    <t>Zvonica, Trnové</t>
  </si>
  <si>
    <t>JKSO</t>
  </si>
  <si>
    <t>Názov objektu</t>
  </si>
  <si>
    <t>Elektroinštalácie</t>
  </si>
  <si>
    <t>EČO</t>
  </si>
  <si>
    <t xml:space="preserve">   </t>
  </si>
  <si>
    <t>Miesto</t>
  </si>
  <si>
    <t>Trnové</t>
  </si>
  <si>
    <t>IČO</t>
  </si>
  <si>
    <t>IČ DPH</t>
  </si>
  <si>
    <t>Objednávateľ</t>
  </si>
  <si>
    <t xml:space="preserve">Farnosť Trnové   </t>
  </si>
  <si>
    <t>Projektant</t>
  </si>
  <si>
    <t xml:space="preserve">Van Jarina, sr.o.   </t>
  </si>
  <si>
    <t>Zhotoviteľ</t>
  </si>
  <si>
    <t>Spracoval</t>
  </si>
  <si>
    <t>Rozpočet číslo</t>
  </si>
  <si>
    <t>Dňa</t>
  </si>
  <si>
    <t>15.10.2015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</si>
  <si>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</si>
  <si>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</si>
  <si>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</si>
  <si>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</si>
  <si>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</si>
  <si>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</si>
  <si>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</si>
  <si>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</si>
  <si>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</si>
  <si>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</si>
  <si>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</si>
  <si>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</si>
  <si>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</si>
  <si>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</si>
  <si>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</si>
  <si>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</si>
  <si>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</si>
  <si>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8</t>
  </si>
  <si>
    <t>Práca nadčas</t>
  </si>
  <si>
    <t>13</t>
  </si>
  <si>
    <t xml:space="preserve">GZS   </t>
  </si>
  <si>
    <t>2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</si>
  <si>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</si>
  <si>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</si>
  <si>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</si>
  <si>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</si>
  <si>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</si>
  <si>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</si>
  <si>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</si>
  <si>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</si>
  <si>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</si>
  <si>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</si>
  <si>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</si>
  <si>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</si>
  <si>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</si>
  <si>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</si>
  <si>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</si>
  <si>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</si>
  <si>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</si>
  <si>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</si>
  <si>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</si>
  <si>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</si>
  <si>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</si>
  <si>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</si>
  <si>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</si>
  <si>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</si>
  <si>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</si>
  <si>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</si>
  <si>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</si>
  <si>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</si>
  <si>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</si>
  <si>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</si>
  <si>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</si>
  <si>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</si>
  <si>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</si>
  <si>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</si>
  <si>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</si>
  <si>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</si>
  <si>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</si>
  <si>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</si>
  <si>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</si>
  <si>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</si>
  <si>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</si>
  <si>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</si>
  <si>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</si>
  <si>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</si>
  <si>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</si>
  <si>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</si>
  <si>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</si>
  <si>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</si>
  <si>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</si>
  <si>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</si>
  <si>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</si>
  <si>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</si>
  <si>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KRYCÍ LIST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</si>
</sst>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###;\-####"/>
    <numFmt numFmtId="167" formatCode="#,##0.00;\-#,##0.00"/>
    <numFmt numFmtId="168" formatCode="0.00%;\-0.00%"/>
  </numFmts>
  <fonts count="62">
    <font>
      <sz val="8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2"/>
      <color indexed="15"/>
      <name val="ISOCPEUR"/>
      <family val="2"/>
    </font>
    <font>
      <b/>
      <sz val="12"/>
      <name val="Arial Narrow"/>
      <family val="2"/>
    </font>
    <font>
      <sz val="7"/>
      <name val="Arial CE"/>
      <family val="2"/>
    </font>
    <font>
      <b/>
      <i/>
      <sz val="10"/>
      <color indexed="8"/>
      <name val="Arial CE"/>
      <family val="2"/>
    </font>
    <font>
      <i/>
      <sz val="8"/>
      <color indexed="12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i/>
      <sz val="8"/>
      <color indexed="8"/>
      <name val="Arial CE"/>
      <family val="2"/>
    </font>
    <font>
      <b/>
      <sz val="10"/>
      <name val="Arial CE"/>
      <family val="2"/>
    </font>
    <font>
      <b/>
      <u val="single"/>
      <sz val="8"/>
      <color indexed="10"/>
      <name val="Arial CE"/>
      <family val="2"/>
    </font>
    <font>
      <i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/>
    </border>
    <border>
      <left/>
      <right/>
      <top/>
      <bottom style="medium">
        <color indexed="8"/>
      </bottom>
    </border>
  </borders>
  <cellStyleXfs count="65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top" wrapText="1"/>
      <protection locked="0"/>
    </xf>
    <xf numFmtId="0" fontId="4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5" fillId="33" borderId="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/>
      <protection/>
    </xf>
    <xf numFmtId="164" fontId="5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165" fontId="13" fillId="0" borderId="11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65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5" fontId="11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165" fontId="11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65" fontId="5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left" wrapText="1"/>
    </xf>
    <xf numFmtId="165" fontId="12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wrapText="1"/>
    </xf>
    <xf numFmtId="0" fontId="0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165" fontId="14" fillId="0" borderId="11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right"/>
    </xf>
    <xf numFmtId="165" fontId="0" fillId="0" borderId="11" xfId="0" applyNumberFormat="1" applyBorder="1" applyAlignment="1">
      <alignment horizontal="right" vertical="top"/>
    </xf>
    <xf numFmtId="0" fontId="18" fillId="0" borderId="11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165" fontId="20" fillId="0" borderId="0" xfId="0" applyNumberFormat="1" applyFont="1" applyAlignment="1">
      <alignment horizontal="right" vertical="top"/>
    </xf>
    <xf numFmtId="165" fontId="21" fillId="0" borderId="0" xfId="0" applyNumberFormat="1" applyFont="1" applyAlignment="1">
      <alignment horizontal="right" vertical="top"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23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righ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horizontal="left" vertical="center"/>
      <protection/>
    </xf>
    <xf numFmtId="0" fontId="23" fillId="0" borderId="31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3" fillId="0" borderId="33" xfId="0" applyFont="1" applyBorder="1" applyAlignment="1" applyProtection="1">
      <alignment horizontal="left" vertical="center"/>
      <protection/>
    </xf>
    <xf numFmtId="0" fontId="23" fillId="0" borderId="34" xfId="0" applyFont="1" applyBorder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/>
    </xf>
    <xf numFmtId="0" fontId="23" fillId="0" borderId="36" xfId="0" applyFont="1" applyBorder="1" applyAlignment="1" applyProtection="1">
      <alignment horizontal="left" vertical="center"/>
      <protection/>
    </xf>
    <xf numFmtId="0" fontId="23" fillId="0" borderId="37" xfId="0" applyFont="1" applyBorder="1" applyAlignment="1" applyProtection="1">
      <alignment horizontal="left" vertical="center"/>
      <protection/>
    </xf>
    <xf numFmtId="0" fontId="23" fillId="0" borderId="38" xfId="0" applyFont="1" applyBorder="1" applyAlignment="1" applyProtection="1">
      <alignment horizontal="left" vertical="center"/>
      <protection/>
    </xf>
    <xf numFmtId="0" fontId="23" fillId="0" borderId="39" xfId="0" applyFont="1" applyBorder="1" applyAlignment="1" applyProtection="1">
      <alignment horizontal="lef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164" fontId="2" fillId="0" borderId="42" xfId="0" applyNumberFormat="1" applyFont="1" applyBorder="1" applyAlignment="1" applyProtection="1">
      <alignment horizontal="right" vertical="center"/>
      <protection/>
    </xf>
    <xf numFmtId="167" fontId="2" fillId="0" borderId="43" xfId="0" applyNumberFormat="1" applyFont="1" applyBorder="1" applyAlignment="1" applyProtection="1">
      <alignment horizontal="right" vertical="center"/>
      <protection/>
    </xf>
    <xf numFmtId="164" fontId="0" fillId="0" borderId="42" xfId="0" applyNumberFormat="1" applyFont="1" applyBorder="1" applyAlignment="1" applyProtection="1">
      <alignment horizontal="right" vertical="center"/>
      <protection/>
    </xf>
    <xf numFmtId="164" fontId="0" fillId="0" borderId="43" xfId="0" applyNumberFormat="1" applyFont="1" applyBorder="1" applyAlignment="1" applyProtection="1">
      <alignment horizontal="right" vertical="center"/>
      <protection/>
    </xf>
    <xf numFmtId="164" fontId="2" fillId="0" borderId="41" xfId="0" applyNumberFormat="1" applyFont="1" applyBorder="1" applyAlignment="1" applyProtection="1">
      <alignment horizontal="right" vertical="center"/>
      <protection/>
    </xf>
    <xf numFmtId="164" fontId="0" fillId="0" borderId="20" xfId="0" applyNumberFormat="1" applyFont="1" applyBorder="1" applyAlignment="1" applyProtection="1">
      <alignment horizontal="right" vertical="center"/>
      <protection/>
    </xf>
    <xf numFmtId="167" fontId="2" fillId="0" borderId="41" xfId="0" applyNumberFormat="1" applyFont="1" applyBorder="1" applyAlignment="1" applyProtection="1">
      <alignment horizontal="right" vertical="center"/>
      <protection/>
    </xf>
    <xf numFmtId="164" fontId="0" fillId="0" borderId="44" xfId="0" applyNumberFormat="1" applyFont="1" applyBorder="1" applyAlignment="1" applyProtection="1">
      <alignment horizontal="right" vertical="center"/>
      <protection/>
    </xf>
    <xf numFmtId="0" fontId="24" fillId="0" borderId="32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left" vertical="center"/>
      <protection/>
    </xf>
    <xf numFmtId="0" fontId="24" fillId="0" borderId="39" xfId="0" applyFont="1" applyBorder="1" applyAlignment="1" applyProtection="1">
      <alignment horizontal="left" vertical="center"/>
      <protection/>
    </xf>
    <xf numFmtId="0" fontId="24" fillId="0" borderId="36" xfId="0" applyFont="1" applyBorder="1" applyAlignment="1" applyProtection="1">
      <alignment horizontal="left" vertical="center"/>
      <protection/>
    </xf>
    <xf numFmtId="0" fontId="24" fillId="0" borderId="38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horizontal="left" vertical="center"/>
      <protection/>
    </xf>
    <xf numFmtId="0" fontId="23" fillId="0" borderId="47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167" fontId="2" fillId="0" borderId="48" xfId="0" applyNumberFormat="1" applyFont="1" applyBorder="1" applyAlignment="1" applyProtection="1">
      <alignment horizontal="right" vertical="center"/>
      <protection/>
    </xf>
    <xf numFmtId="0" fontId="23" fillId="0" borderId="49" xfId="0" applyFont="1" applyBorder="1" applyAlignment="1" applyProtection="1">
      <alignment horizontal="left" vertical="center"/>
      <protection/>
    </xf>
    <xf numFmtId="0" fontId="23" fillId="0" borderId="48" xfId="0" applyFont="1" applyBorder="1" applyAlignment="1" applyProtection="1">
      <alignment horizontal="left" vertical="center"/>
      <protection/>
    </xf>
    <xf numFmtId="0" fontId="23" fillId="0" borderId="50" xfId="0" applyFont="1" applyBorder="1" applyAlignment="1" applyProtection="1">
      <alignment horizontal="left" vertical="center"/>
      <protection/>
    </xf>
    <xf numFmtId="167" fontId="0" fillId="0" borderId="48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68" fontId="4" fillId="0" borderId="11" xfId="0" applyNumberFormat="1" applyFont="1" applyBorder="1" applyAlignment="1" applyProtection="1">
      <alignment horizontal="right" vertical="center"/>
      <protection/>
    </xf>
    <xf numFmtId="0" fontId="23" fillId="0" borderId="51" xfId="0" applyFont="1" applyBorder="1" applyAlignment="1" applyProtection="1">
      <alignment horizontal="left" vertical="center"/>
      <protection/>
    </xf>
    <xf numFmtId="0" fontId="23" fillId="0" borderId="52" xfId="0" applyFont="1" applyBorder="1" applyAlignment="1" applyProtection="1">
      <alignment horizontal="left" vertical="center"/>
      <protection/>
    </xf>
    <xf numFmtId="0" fontId="23" fillId="0" borderId="53" xfId="0" applyFont="1" applyBorder="1" applyAlignment="1" applyProtection="1">
      <alignment horizontal="center" vertical="center"/>
      <protection/>
    </xf>
    <xf numFmtId="167" fontId="2" fillId="0" borderId="31" xfId="0" applyNumberFormat="1" applyFont="1" applyBorder="1" applyAlignment="1" applyProtection="1">
      <alignment horizontal="right" vertical="center"/>
      <protection/>
    </xf>
    <xf numFmtId="0" fontId="25" fillId="0" borderId="48" xfId="0" applyFont="1" applyBorder="1" applyAlignment="1" applyProtection="1">
      <alignment horizontal="left" vertical="center"/>
      <protection/>
    </xf>
    <xf numFmtId="167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left" vertical="center"/>
      <protection/>
    </xf>
    <xf numFmtId="0" fontId="23" fillId="0" borderId="41" xfId="0" applyFont="1" applyBorder="1" applyAlignment="1" applyProtection="1">
      <alignment horizontal="left" vertical="center"/>
      <protection/>
    </xf>
    <xf numFmtId="0" fontId="23" fillId="0" borderId="42" xfId="0" applyFont="1" applyBorder="1" applyAlignment="1" applyProtection="1">
      <alignment horizontal="left" vertical="center"/>
      <protection/>
    </xf>
    <xf numFmtId="167" fontId="2" fillId="0" borderId="55" xfId="0" applyNumberFormat="1" applyFont="1" applyBorder="1" applyAlignment="1" applyProtection="1">
      <alignment horizontal="right" vertical="center"/>
      <protection/>
    </xf>
    <xf numFmtId="167" fontId="2" fillId="0" borderId="32" xfId="0" applyNumberFormat="1" applyFont="1" applyBorder="1" applyAlignment="1" applyProtection="1">
      <alignment horizontal="right" vertical="center"/>
      <protection/>
    </xf>
    <xf numFmtId="164" fontId="2" fillId="0" borderId="20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top"/>
      <protection/>
    </xf>
    <xf numFmtId="0" fontId="23" fillId="0" borderId="56" xfId="0" applyFont="1" applyBorder="1" applyAlignment="1" applyProtection="1">
      <alignment horizontal="left" vertical="center"/>
      <protection/>
    </xf>
    <xf numFmtId="0" fontId="23" fillId="0" borderId="57" xfId="0" applyFont="1" applyBorder="1" applyAlignment="1" applyProtection="1">
      <alignment horizontal="left" vertical="center"/>
      <protection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59" xfId="0" applyFont="1" applyBorder="1" applyAlignment="1" applyProtection="1">
      <alignment horizontal="left" vertical="center"/>
      <protection/>
    </xf>
    <xf numFmtId="0" fontId="23" fillId="0" borderId="60" xfId="0" applyFont="1" applyBorder="1" applyAlignment="1" applyProtection="1">
      <alignment horizontal="left"/>
      <protection/>
    </xf>
    <xf numFmtId="0" fontId="23" fillId="0" borderId="51" xfId="0" applyFont="1" applyBorder="1" applyAlignment="1" applyProtection="1">
      <alignment horizontal="left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67" fontId="4" fillId="0" borderId="13" xfId="0" applyNumberFormat="1" applyFont="1" applyBorder="1" applyAlignment="1" applyProtection="1">
      <alignment horizontal="left" vertical="center"/>
      <protection/>
    </xf>
    <xf numFmtId="167" fontId="2" fillId="0" borderId="51" xfId="0" applyNumberFormat="1" applyFont="1" applyBorder="1" applyAlignment="1" applyProtection="1">
      <alignment horizontal="right" vertical="center"/>
      <protection/>
    </xf>
    <xf numFmtId="0" fontId="23" fillId="0" borderId="61" xfId="0" applyFont="1" applyBorder="1" applyAlignment="1" applyProtection="1">
      <alignment horizontal="left" vertical="center"/>
      <protection/>
    </xf>
    <xf numFmtId="0" fontId="26" fillId="0" borderId="62" xfId="0" applyFont="1" applyBorder="1" applyAlignment="1" applyProtection="1">
      <alignment horizontal="left" vertical="top"/>
      <protection/>
    </xf>
    <xf numFmtId="0" fontId="23" fillId="0" borderId="63" xfId="0" applyFont="1" applyBorder="1" applyAlignment="1" applyProtection="1">
      <alignment horizontal="left" vertical="center"/>
      <protection/>
    </xf>
    <xf numFmtId="0" fontId="23" fillId="0" borderId="46" xfId="0" applyFont="1" applyBorder="1" applyAlignment="1" applyProtection="1">
      <alignment horizontal="left" vertical="center"/>
      <protection/>
    </xf>
    <xf numFmtId="0" fontId="27" fillId="0" borderId="45" xfId="0" applyFont="1" applyBorder="1" applyAlignment="1" applyProtection="1">
      <alignment horizontal="center" vertical="center"/>
      <protection/>
    </xf>
    <xf numFmtId="164" fontId="9" fillId="0" borderId="48" xfId="0" applyNumberFormat="1" applyFont="1" applyBorder="1" applyAlignment="1" applyProtection="1">
      <alignment horizontal="right" vertical="center"/>
      <protection/>
    </xf>
    <xf numFmtId="0" fontId="27" fillId="0" borderId="5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167" fontId="9" fillId="0" borderId="13" xfId="0" applyNumberFormat="1" applyFont="1" applyBorder="1" applyAlignment="1" applyProtection="1">
      <alignment horizontal="right" vertical="center"/>
      <protection/>
    </xf>
    <xf numFmtId="167" fontId="9" fillId="0" borderId="48" xfId="0" applyNumberFormat="1" applyFont="1" applyBorder="1" applyAlignment="1" applyProtection="1">
      <alignment horizontal="right" vertical="center"/>
      <protection/>
    </xf>
    <xf numFmtId="0" fontId="24" fillId="0" borderId="22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7" fontId="16" fillId="0" borderId="29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24" fillId="0" borderId="62" xfId="0" applyFont="1" applyBorder="1" applyAlignment="1" applyProtection="1">
      <alignment horizontal="left" vertical="top"/>
      <protection/>
    </xf>
    <xf numFmtId="0" fontId="27" fillId="0" borderId="46" xfId="0" applyFont="1" applyBorder="1" applyAlignment="1" applyProtection="1">
      <alignment horizontal="left" vertical="center"/>
      <protection/>
    </xf>
    <xf numFmtId="0" fontId="27" fillId="0" borderId="59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/>
      <protection/>
    </xf>
    <xf numFmtId="0" fontId="23" fillId="0" borderId="64" xfId="0" applyFont="1" applyBorder="1" applyAlignment="1" applyProtection="1">
      <alignment horizontal="left" vertical="center"/>
      <protection/>
    </xf>
    <xf numFmtId="0" fontId="23" fillId="0" borderId="55" xfId="0" applyFont="1" applyBorder="1" applyAlignment="1" applyProtection="1">
      <alignment horizontal="left"/>
      <protection/>
    </xf>
    <xf numFmtId="0" fontId="23" fillId="0" borderId="65" xfId="0" applyFont="1" applyBorder="1" applyAlignment="1" applyProtection="1">
      <alignment horizontal="left" vertical="center"/>
      <protection/>
    </xf>
    <xf numFmtId="0" fontId="23" fillId="0" borderId="44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22" fillId="0" borderId="22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55" xfId="0" applyFont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</cellXfs>
  <cellStyles count="51">
    <cellStyle name="Normal" xfId="0"/>
    <cellStyle name="_Ponuka PR VM2240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Excel Built-in Normal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_Ozvučenie E-Satel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tabSelected="1" defaultGridColor="0" zoomScalePageLayoutView="0" colorId="8" workbookViewId="0" topLeftCell="A1">
      <selection activeCell="B110" sqref="B110"/>
    </sheetView>
  </sheetViews>
  <sheetFormatPr defaultColWidth="10.66015625" defaultRowHeight="12" customHeight="1"/>
  <cols>
    <col min="1" max="1" width="7.33203125" style="1" customWidth="1"/>
    <col min="2" max="2" width="61.83203125" style="2" customWidth="1"/>
    <col min="3" max="3" width="5.5" style="2" customWidth="1"/>
    <col min="4" max="4" width="11.33203125" style="3" customWidth="1"/>
    <col min="5" max="5" width="11.5" style="3" customWidth="1"/>
    <col min="6" max="6" width="15.5" style="3" customWidth="1"/>
    <col min="7" max="7" width="15.33203125" style="3" customWidth="1"/>
    <col min="8" max="253" width="10.5" style="4" customWidth="1"/>
  </cols>
  <sheetData>
    <row r="1" spans="1:7" s="7" customFormat="1" ht="18" customHeight="1">
      <c r="A1" s="5" t="s">
        <v>0</v>
      </c>
      <c r="B1" s="6"/>
      <c r="C1" s="6"/>
      <c r="D1" s="6"/>
      <c r="E1" s="6"/>
      <c r="F1" s="6"/>
      <c r="G1" s="6"/>
    </row>
    <row r="2" spans="1:7" s="7" customFormat="1" ht="48.75" customHeight="1">
      <c r="A2" s="8" t="s">
        <v>1</v>
      </c>
      <c r="B2" s="167" t="s">
        <v>2</v>
      </c>
      <c r="C2" s="167"/>
      <c r="D2" s="167"/>
      <c r="E2" s="6" t="s">
        <v>3</v>
      </c>
      <c r="F2" s="6"/>
      <c r="G2" s="6"/>
    </row>
    <row r="3" spans="1:7" s="7" customFormat="1" ht="12.75" customHeight="1">
      <c r="A3" s="168"/>
      <c r="B3" s="168" t="s">
        <v>4</v>
      </c>
      <c r="C3" s="6"/>
      <c r="D3" s="6"/>
      <c r="E3" s="6" t="s">
        <v>5</v>
      </c>
      <c r="F3" s="6"/>
      <c r="G3" s="6"/>
    </row>
    <row r="4" spans="1:7" s="7" customFormat="1" ht="12.75" customHeight="1">
      <c r="A4" s="6" t="s">
        <v>6</v>
      </c>
      <c r="B4" s="6" t="s">
        <v>7</v>
      </c>
      <c r="C4" s="6"/>
      <c r="D4" s="6"/>
      <c r="E4" s="6" t="s">
        <v>8</v>
      </c>
      <c r="F4" s="6"/>
      <c r="G4" s="6"/>
    </row>
    <row r="5" spans="1:7" s="7" customFormat="1" ht="9.75" customHeight="1">
      <c r="A5" s="6"/>
      <c r="B5" s="6"/>
      <c r="C5" s="6"/>
      <c r="D5" s="6"/>
      <c r="E5" s="6"/>
      <c r="F5" s="6"/>
      <c r="G5" s="6"/>
    </row>
    <row r="6" spans="1:7" s="7" customFormat="1" ht="29.25" customHeigh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</row>
    <row r="7" spans="1:13" s="7" customFormat="1" ht="12.75" customHeight="1">
      <c r="A7" s="9" t="s">
        <v>16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L7"/>
      <c r="M7"/>
    </row>
    <row r="8" spans="1:13" s="7" customFormat="1" ht="9.75" customHeight="1">
      <c r="A8" s="10"/>
      <c r="B8" s="10"/>
      <c r="C8" s="10"/>
      <c r="D8" s="10"/>
      <c r="E8" s="10"/>
      <c r="F8" s="10"/>
      <c r="G8" s="10"/>
      <c r="L8"/>
      <c r="M8"/>
    </row>
    <row r="9" spans="1:13" s="7" customFormat="1" ht="13.5" customHeight="1">
      <c r="A9" s="11"/>
      <c r="B9" s="12" t="s">
        <v>17</v>
      </c>
      <c r="C9" s="13"/>
      <c r="D9" s="14">
        <f>SUM(F10:G32)</f>
        <v>0</v>
      </c>
      <c r="E9" s="15"/>
      <c r="F9" s="16">
        <f>SUM(F10:F105)</f>
        <v>0</v>
      </c>
      <c r="G9" s="16">
        <f>SUM(G10:G105)</f>
        <v>0</v>
      </c>
      <c r="L9"/>
      <c r="M9"/>
    </row>
    <row r="10" spans="1:13" s="7" customFormat="1" ht="13.5" customHeight="1">
      <c r="A10" s="17">
        <v>1</v>
      </c>
      <c r="B10" s="18" t="s">
        <v>18</v>
      </c>
      <c r="C10" s="19">
        <v>1</v>
      </c>
      <c r="D10" s="19" t="s">
        <v>19</v>
      </c>
      <c r="E10" s="20"/>
      <c r="F10" s="21">
        <f>C10*E10</f>
        <v>0</v>
      </c>
      <c r="G10" s="21"/>
      <c r="L10"/>
      <c r="M10"/>
    </row>
    <row r="11" spans="1:13" s="7" customFormat="1" ht="13.5" customHeight="1">
      <c r="A11" s="22">
        <v>2</v>
      </c>
      <c r="B11" s="13" t="s">
        <v>20</v>
      </c>
      <c r="C11" s="23">
        <v>1</v>
      </c>
      <c r="D11" s="23" t="s">
        <v>19</v>
      </c>
      <c r="E11" s="24"/>
      <c r="F11" s="21"/>
      <c r="G11" s="21">
        <f>C11*E11</f>
        <v>0</v>
      </c>
      <c r="L11"/>
      <c r="M11"/>
    </row>
    <row r="12" spans="1:13" s="7" customFormat="1" ht="15" customHeight="1">
      <c r="A12" s="17">
        <v>3</v>
      </c>
      <c r="B12" s="25" t="s">
        <v>21</v>
      </c>
      <c r="C12" s="23">
        <v>70</v>
      </c>
      <c r="D12" s="23" t="s">
        <v>22</v>
      </c>
      <c r="E12" s="24"/>
      <c r="F12" s="21">
        <f>C12*E12</f>
        <v>0</v>
      </c>
      <c r="G12" s="21"/>
      <c r="L12"/>
      <c r="M12"/>
    </row>
    <row r="13" spans="1:13" s="7" customFormat="1" ht="13.5" customHeight="1">
      <c r="A13" s="22">
        <v>4</v>
      </c>
      <c r="B13" s="13" t="s">
        <v>23</v>
      </c>
      <c r="C13" s="23">
        <v>70</v>
      </c>
      <c r="D13" s="23" t="s">
        <v>22</v>
      </c>
      <c r="E13" s="24"/>
      <c r="F13" s="21"/>
      <c r="G13" s="21">
        <f>C13*E13</f>
        <v>0</v>
      </c>
      <c r="L13"/>
      <c r="M13"/>
    </row>
    <row r="14" spans="1:13" s="7" customFormat="1" ht="17.25" customHeight="1">
      <c r="A14" s="17">
        <v>5</v>
      </c>
      <c r="B14" s="25" t="s">
        <v>24</v>
      </c>
      <c r="C14" s="23">
        <v>25</v>
      </c>
      <c r="D14" s="23" t="s">
        <v>22</v>
      </c>
      <c r="E14" s="24"/>
      <c r="F14" s="21">
        <f>C14*E14</f>
        <v>0</v>
      </c>
      <c r="G14" s="21"/>
      <c r="L14"/>
      <c r="M14"/>
    </row>
    <row r="15" spans="1:13" s="7" customFormat="1" ht="13.5" customHeight="1">
      <c r="A15" s="22">
        <v>6</v>
      </c>
      <c r="B15" s="13" t="s">
        <v>25</v>
      </c>
      <c r="C15" s="23">
        <v>25</v>
      </c>
      <c r="D15" s="23" t="s">
        <v>22</v>
      </c>
      <c r="E15" s="24"/>
      <c r="F15" s="21"/>
      <c r="G15" s="21"/>
      <c r="L15"/>
      <c r="M15"/>
    </row>
    <row r="16" spans="1:13" s="7" customFormat="1" ht="21.75" customHeight="1">
      <c r="A16" s="17">
        <v>7</v>
      </c>
      <c r="B16" s="18" t="s">
        <v>26</v>
      </c>
      <c r="C16" s="23">
        <v>18</v>
      </c>
      <c r="D16" s="23" t="s">
        <v>19</v>
      </c>
      <c r="E16" s="24"/>
      <c r="F16" s="21">
        <f>C16*E16</f>
        <v>0</v>
      </c>
      <c r="G16" s="21"/>
      <c r="L16"/>
      <c r="M16"/>
    </row>
    <row r="17" spans="1:13" s="7" customFormat="1" ht="13.5" customHeight="1">
      <c r="A17" s="22">
        <v>8</v>
      </c>
      <c r="B17" s="18" t="s">
        <v>27</v>
      </c>
      <c r="C17" s="23">
        <v>18</v>
      </c>
      <c r="D17" s="23" t="s">
        <v>19</v>
      </c>
      <c r="E17" s="24"/>
      <c r="F17" s="21">
        <f>C17*E17</f>
        <v>0</v>
      </c>
      <c r="G17" s="21"/>
      <c r="L17"/>
      <c r="M17"/>
    </row>
    <row r="18" spans="1:13" s="7" customFormat="1" ht="13.5" customHeight="1">
      <c r="A18" s="17">
        <v>9</v>
      </c>
      <c r="B18" s="13" t="s">
        <v>28</v>
      </c>
      <c r="C18" s="23">
        <v>18</v>
      </c>
      <c r="D18" s="23" t="s">
        <v>19</v>
      </c>
      <c r="E18" s="24"/>
      <c r="F18" s="21"/>
      <c r="G18" s="21">
        <f>C18*E18</f>
        <v>0</v>
      </c>
      <c r="L18"/>
      <c r="M18"/>
    </row>
    <row r="19" spans="1:13" s="7" customFormat="1" ht="13.5" customHeight="1">
      <c r="A19" s="22">
        <v>10</v>
      </c>
      <c r="B19" s="18" t="s">
        <v>29</v>
      </c>
      <c r="C19" s="23">
        <v>10</v>
      </c>
      <c r="D19" s="23" t="s">
        <v>22</v>
      </c>
      <c r="E19" s="24"/>
      <c r="F19" s="21">
        <f>C19*E19</f>
        <v>0</v>
      </c>
      <c r="G19" s="21"/>
      <c r="L19"/>
      <c r="M19"/>
    </row>
    <row r="20" spans="1:13" s="7" customFormat="1" ht="13.5" customHeight="1">
      <c r="A20" s="17">
        <v>11</v>
      </c>
      <c r="B20" s="13" t="s">
        <v>30</v>
      </c>
      <c r="C20" s="23">
        <v>10</v>
      </c>
      <c r="D20" s="23" t="s">
        <v>22</v>
      </c>
      <c r="E20" s="24"/>
      <c r="F20" s="21"/>
      <c r="G20" s="21">
        <f>C20*E20</f>
        <v>0</v>
      </c>
      <c r="L20"/>
      <c r="M20"/>
    </row>
    <row r="21" spans="1:13" s="7" customFormat="1" ht="22.5" customHeight="1">
      <c r="A21" s="22">
        <v>12</v>
      </c>
      <c r="B21" s="18" t="s">
        <v>31</v>
      </c>
      <c r="C21" s="19">
        <v>25</v>
      </c>
      <c r="D21" s="23" t="s">
        <v>22</v>
      </c>
      <c r="E21" s="20"/>
      <c r="F21" s="21">
        <f>C21*E21</f>
        <v>0</v>
      </c>
      <c r="G21" s="21"/>
      <c r="L21"/>
      <c r="M21"/>
    </row>
    <row r="22" spans="1:13" s="7" customFormat="1" ht="13.5" customHeight="1">
      <c r="A22" s="17">
        <v>13</v>
      </c>
      <c r="B22" s="13" t="s">
        <v>32</v>
      </c>
      <c r="C22" s="19">
        <v>4</v>
      </c>
      <c r="D22" s="23" t="s">
        <v>19</v>
      </c>
      <c r="E22" s="20"/>
      <c r="F22" s="21"/>
      <c r="G22" s="21">
        <f>C22*E22</f>
        <v>0</v>
      </c>
      <c r="L22"/>
      <c r="M22"/>
    </row>
    <row r="23" spans="1:13" s="7" customFormat="1" ht="13.5" customHeight="1">
      <c r="A23" s="22">
        <v>14</v>
      </c>
      <c r="B23" s="13" t="s">
        <v>33</v>
      </c>
      <c r="C23" s="19">
        <f>C21*0.942</f>
        <v>23.55</v>
      </c>
      <c r="D23" s="19" t="s">
        <v>34</v>
      </c>
      <c r="E23" s="20"/>
      <c r="F23" s="21"/>
      <c r="G23" s="21">
        <f>C23*E23</f>
        <v>0</v>
      </c>
      <c r="L23"/>
      <c r="M23"/>
    </row>
    <row r="24" spans="1:13" s="7" customFormat="1" ht="13.5" customHeight="1">
      <c r="A24" s="17">
        <v>15</v>
      </c>
      <c r="B24" s="18" t="s">
        <v>35</v>
      </c>
      <c r="C24" s="19">
        <v>86</v>
      </c>
      <c r="D24" s="19" t="s">
        <v>22</v>
      </c>
      <c r="E24" s="20"/>
      <c r="F24" s="21">
        <f>C24*E24</f>
        <v>0</v>
      </c>
      <c r="G24" s="21"/>
      <c r="L24"/>
      <c r="M24"/>
    </row>
    <row r="25" spans="1:13" s="7" customFormat="1" ht="13.5" customHeight="1">
      <c r="A25" s="22">
        <v>16</v>
      </c>
      <c r="B25" s="13" t="s">
        <v>36</v>
      </c>
      <c r="C25" s="19">
        <v>86</v>
      </c>
      <c r="D25" s="19" t="s">
        <v>22</v>
      </c>
      <c r="E25" s="20"/>
      <c r="F25" s="21"/>
      <c r="G25" s="21">
        <f>C25*E25</f>
        <v>0</v>
      </c>
      <c r="L25"/>
      <c r="M25"/>
    </row>
    <row r="26" spans="1:13" s="7" customFormat="1" ht="13.5" customHeight="1">
      <c r="A26" s="17">
        <v>17</v>
      </c>
      <c r="B26" s="18" t="s">
        <v>37</v>
      </c>
      <c r="C26" s="19">
        <v>80</v>
      </c>
      <c r="D26" s="19" t="s">
        <v>22</v>
      </c>
      <c r="E26" s="20"/>
      <c r="F26" s="21">
        <f>C26*E26</f>
        <v>0</v>
      </c>
      <c r="G26" s="21"/>
      <c r="L26"/>
      <c r="M26"/>
    </row>
    <row r="27" spans="1:13" s="7" customFormat="1" ht="13.5" customHeight="1">
      <c r="A27" s="22">
        <v>18</v>
      </c>
      <c r="B27" s="18" t="s">
        <v>38</v>
      </c>
      <c r="C27" s="19">
        <v>80</v>
      </c>
      <c r="D27" s="19" t="s">
        <v>22</v>
      </c>
      <c r="E27" s="20"/>
      <c r="F27" s="21">
        <f>C27*E27</f>
        <v>0</v>
      </c>
      <c r="G27" s="21"/>
      <c r="L27"/>
      <c r="M27"/>
    </row>
    <row r="28" spans="1:13" s="7" customFormat="1" ht="22.5" customHeight="1">
      <c r="A28" s="17">
        <v>19</v>
      </c>
      <c r="B28" s="18" t="s">
        <v>39</v>
      </c>
      <c r="C28" s="19">
        <v>80</v>
      </c>
      <c r="D28" s="19" t="s">
        <v>22</v>
      </c>
      <c r="E28" s="20"/>
      <c r="F28" s="21">
        <f>C28*E28</f>
        <v>0</v>
      </c>
      <c r="G28" s="21"/>
      <c r="L28"/>
      <c r="M28"/>
    </row>
    <row r="29" spans="1:13" s="7" customFormat="1" ht="13.5" customHeight="1">
      <c r="A29" s="22">
        <v>20</v>
      </c>
      <c r="B29" s="13" t="s">
        <v>40</v>
      </c>
      <c r="C29" s="19">
        <v>80</v>
      </c>
      <c r="D29" s="19" t="s">
        <v>22</v>
      </c>
      <c r="E29" s="24"/>
      <c r="F29" s="21"/>
      <c r="G29" s="21">
        <f>C29*E29</f>
        <v>0</v>
      </c>
      <c r="L29"/>
      <c r="M29"/>
    </row>
    <row r="30" spans="1:13" s="7" customFormat="1" ht="13.5" customHeight="1">
      <c r="A30" s="17">
        <v>21</v>
      </c>
      <c r="B30" s="18" t="s">
        <v>41</v>
      </c>
      <c r="C30" s="19">
        <v>80</v>
      </c>
      <c r="D30" s="19" t="s">
        <v>22</v>
      </c>
      <c r="E30" s="20"/>
      <c r="F30" s="21">
        <f>C30*E30</f>
        <v>0</v>
      </c>
      <c r="G30" s="21"/>
      <c r="L30"/>
      <c r="M30"/>
    </row>
    <row r="31" spans="1:13" s="7" customFormat="1" ht="22.5" customHeight="1">
      <c r="A31" s="22">
        <v>22</v>
      </c>
      <c r="B31" s="18" t="s">
        <v>42</v>
      </c>
      <c r="C31" s="19">
        <v>80</v>
      </c>
      <c r="D31" s="19" t="s">
        <v>22</v>
      </c>
      <c r="E31" s="20"/>
      <c r="F31" s="21">
        <f>C31*E31</f>
        <v>0</v>
      </c>
      <c r="G31" s="21"/>
      <c r="L31"/>
      <c r="M31"/>
    </row>
    <row r="32" spans="1:13" s="7" customFormat="1" ht="13.5" customHeight="1">
      <c r="A32" s="17">
        <v>23</v>
      </c>
      <c r="B32" s="18" t="s">
        <v>43</v>
      </c>
      <c r="C32" s="19">
        <v>80</v>
      </c>
      <c r="D32" s="19" t="s">
        <v>22</v>
      </c>
      <c r="E32" s="20"/>
      <c r="F32" s="21">
        <f>C32*E32</f>
        <v>0</v>
      </c>
      <c r="G32" s="21"/>
      <c r="L32"/>
      <c r="M32"/>
    </row>
    <row r="33" spans="1:13" s="7" customFormat="1" ht="13.5" customHeight="1">
      <c r="A33" s="22">
        <v>24</v>
      </c>
      <c r="B33" s="12" t="s">
        <v>7</v>
      </c>
      <c r="C33" s="13"/>
      <c r="D33" s="14">
        <f>SUM(F34:G66)</f>
        <v>0</v>
      </c>
      <c r="E33" s="15"/>
      <c r="F33" s="16"/>
      <c r="G33" s="16"/>
      <c r="L33"/>
      <c r="M33"/>
    </row>
    <row r="34" spans="1:7" s="7" customFormat="1" ht="24" customHeight="1">
      <c r="A34" s="17">
        <v>25</v>
      </c>
      <c r="B34" s="18" t="s">
        <v>44</v>
      </c>
      <c r="C34" s="18" t="s">
        <v>45</v>
      </c>
      <c r="D34" s="26">
        <v>100</v>
      </c>
      <c r="E34" s="26"/>
      <c r="F34" s="26"/>
      <c r="G34" s="26">
        <f>D34*E34</f>
        <v>0</v>
      </c>
    </row>
    <row r="35" spans="1:7" s="7" customFormat="1" ht="13.5" customHeight="1">
      <c r="A35" s="22">
        <v>26</v>
      </c>
      <c r="B35" s="13" t="s">
        <v>46</v>
      </c>
      <c r="C35" s="13" t="s">
        <v>22</v>
      </c>
      <c r="D35" s="27">
        <v>100</v>
      </c>
      <c r="E35" s="27"/>
      <c r="F35" s="26">
        <f>D35*E35</f>
        <v>0</v>
      </c>
      <c r="G35" s="26"/>
    </row>
    <row r="36" spans="1:7" s="7" customFormat="1" ht="13.5" customHeight="1">
      <c r="A36" s="17">
        <v>27</v>
      </c>
      <c r="B36" s="13" t="s">
        <v>47</v>
      </c>
      <c r="C36" s="13" t="s">
        <v>19</v>
      </c>
      <c r="D36" s="27">
        <v>150</v>
      </c>
      <c r="E36" s="27"/>
      <c r="F36" s="26">
        <f>D36*E36</f>
        <v>0</v>
      </c>
      <c r="G36" s="26"/>
    </row>
    <row r="37" spans="1:7" s="7" customFormat="1" ht="24" customHeight="1">
      <c r="A37" s="22">
        <v>28</v>
      </c>
      <c r="B37" s="18" t="s">
        <v>48</v>
      </c>
      <c r="C37" s="18" t="s">
        <v>22</v>
      </c>
      <c r="D37" s="26">
        <v>25</v>
      </c>
      <c r="E37" s="26"/>
      <c r="F37" s="26"/>
      <c r="G37" s="26">
        <f>D37*E37</f>
        <v>0</v>
      </c>
    </row>
    <row r="38" spans="1:7" s="7" customFormat="1" ht="13.5" customHeight="1">
      <c r="A38" s="17">
        <v>29</v>
      </c>
      <c r="B38" s="13" t="s">
        <v>49</v>
      </c>
      <c r="C38" s="13" t="s">
        <v>19</v>
      </c>
      <c r="D38" s="27">
        <v>25</v>
      </c>
      <c r="E38" s="27"/>
      <c r="F38" s="26">
        <f>D38*E38</f>
        <v>0</v>
      </c>
      <c r="G38" s="26"/>
    </row>
    <row r="39" spans="1:7" s="7" customFormat="1" ht="13.5" customHeight="1">
      <c r="A39" s="22">
        <v>30</v>
      </c>
      <c r="B39" s="18" t="s">
        <v>50</v>
      </c>
      <c r="C39" s="18" t="s">
        <v>51</v>
      </c>
      <c r="D39" s="26">
        <v>4</v>
      </c>
      <c r="E39" s="26"/>
      <c r="F39" s="26"/>
      <c r="G39" s="26">
        <f>D39*E39</f>
        <v>0</v>
      </c>
    </row>
    <row r="40" spans="1:7" s="7" customFormat="1" ht="13.5" customHeight="1">
      <c r="A40" s="17">
        <v>31</v>
      </c>
      <c r="B40" s="13" t="s">
        <v>52</v>
      </c>
      <c r="C40" s="13" t="s">
        <v>19</v>
      </c>
      <c r="D40" s="27">
        <v>4</v>
      </c>
      <c r="E40" s="27"/>
      <c r="F40" s="26">
        <f>D40*E40</f>
        <v>0</v>
      </c>
      <c r="G40" s="26"/>
    </row>
    <row r="41" spans="1:7" s="7" customFormat="1" ht="24" customHeight="1">
      <c r="A41" s="22">
        <v>32</v>
      </c>
      <c r="B41" s="18" t="s">
        <v>53</v>
      </c>
      <c r="C41" s="18" t="s">
        <v>51</v>
      </c>
      <c r="D41" s="26">
        <v>8</v>
      </c>
      <c r="E41" s="26"/>
      <c r="F41" s="26"/>
      <c r="G41" s="26">
        <f>D41*E41</f>
        <v>0</v>
      </c>
    </row>
    <row r="42" spans="1:7" s="7" customFormat="1" ht="13.5" customHeight="1">
      <c r="A42" s="17">
        <v>33</v>
      </c>
      <c r="B42" s="13" t="s">
        <v>54</v>
      </c>
      <c r="C42" s="13" t="s">
        <v>19</v>
      </c>
      <c r="D42" s="27">
        <v>8</v>
      </c>
      <c r="E42" s="27"/>
      <c r="F42" s="26">
        <f>D42*E42</f>
        <v>0</v>
      </c>
      <c r="G42" s="26"/>
    </row>
    <row r="43" spans="1:7" s="7" customFormat="1" ht="24" customHeight="1">
      <c r="A43" s="22">
        <v>34</v>
      </c>
      <c r="B43" s="18" t="s">
        <v>55</v>
      </c>
      <c r="C43" s="18" t="s">
        <v>51</v>
      </c>
      <c r="D43" s="26">
        <v>25</v>
      </c>
      <c r="E43" s="26"/>
      <c r="F43" s="26"/>
      <c r="G43" s="26">
        <f>D43*E43</f>
        <v>0</v>
      </c>
    </row>
    <row r="44" spans="1:7" s="7" customFormat="1" ht="24" customHeight="1">
      <c r="A44" s="17">
        <v>35</v>
      </c>
      <c r="B44" s="18" t="s">
        <v>56</v>
      </c>
      <c r="C44" s="18" t="s">
        <v>51</v>
      </c>
      <c r="D44" s="26">
        <v>5</v>
      </c>
      <c r="E44" s="26"/>
      <c r="F44" s="26"/>
      <c r="G44" s="26">
        <f>D44*E44</f>
        <v>0</v>
      </c>
    </row>
    <row r="45" spans="1:7" s="7" customFormat="1" ht="26.25" customHeight="1">
      <c r="A45" s="22">
        <v>36</v>
      </c>
      <c r="B45" s="18" t="s">
        <v>57</v>
      </c>
      <c r="C45" s="18" t="s">
        <v>51</v>
      </c>
      <c r="D45" s="26">
        <v>1</v>
      </c>
      <c r="E45" s="26"/>
      <c r="F45" s="26"/>
      <c r="G45" s="26">
        <f>D45*E45</f>
        <v>0</v>
      </c>
    </row>
    <row r="46" spans="1:7" s="7" customFormat="1" ht="13.5" customHeight="1">
      <c r="A46" s="17">
        <v>37</v>
      </c>
      <c r="B46" s="13" t="s">
        <v>58</v>
      </c>
      <c r="C46" s="13" t="s">
        <v>19</v>
      </c>
      <c r="D46" s="27">
        <v>1</v>
      </c>
      <c r="E46" s="27"/>
      <c r="F46" s="26">
        <f>D46*E46</f>
        <v>0</v>
      </c>
      <c r="G46" s="26"/>
    </row>
    <row r="47" spans="1:7" s="7" customFormat="1" ht="13.5" customHeight="1">
      <c r="A47" s="22">
        <v>38</v>
      </c>
      <c r="B47" s="18" t="s">
        <v>59</v>
      </c>
      <c r="C47" s="18" t="s">
        <v>51</v>
      </c>
      <c r="D47" s="26">
        <v>1</v>
      </c>
      <c r="E47" s="26"/>
      <c r="F47" s="26"/>
      <c r="G47" s="26">
        <f>D47*E47</f>
        <v>0</v>
      </c>
    </row>
    <row r="48" spans="1:7" s="7" customFormat="1" ht="13.5" customHeight="1">
      <c r="A48" s="17">
        <v>39</v>
      </c>
      <c r="B48" s="13" t="s">
        <v>60</v>
      </c>
      <c r="C48" s="13" t="s">
        <v>19</v>
      </c>
      <c r="D48" s="27">
        <v>1</v>
      </c>
      <c r="E48" s="27"/>
      <c r="F48" s="26">
        <f>D48*E48</f>
        <v>0</v>
      </c>
      <c r="G48" s="26"/>
    </row>
    <row r="49" spans="1:7" s="7" customFormat="1" ht="24" customHeight="1">
      <c r="A49" s="22">
        <v>40</v>
      </c>
      <c r="B49" s="18" t="s">
        <v>61</v>
      </c>
      <c r="C49" s="18" t="s">
        <v>51</v>
      </c>
      <c r="D49" s="26">
        <v>3</v>
      </c>
      <c r="E49" s="26"/>
      <c r="F49" s="26"/>
      <c r="G49" s="26">
        <f>D49*E49</f>
        <v>0</v>
      </c>
    </row>
    <row r="50" spans="1:7" s="7" customFormat="1" ht="13.5" customHeight="1">
      <c r="A50" s="17">
        <v>41</v>
      </c>
      <c r="B50" s="13" t="s">
        <v>62</v>
      </c>
      <c r="C50" s="13" t="s">
        <v>19</v>
      </c>
      <c r="D50" s="27">
        <v>3</v>
      </c>
      <c r="E50" s="27"/>
      <c r="F50" s="26">
        <f>D50*E50</f>
        <v>0</v>
      </c>
      <c r="G50" s="26"/>
    </row>
    <row r="51" spans="1:7" s="7" customFormat="1" ht="13.5" customHeight="1">
      <c r="A51" s="22">
        <v>42</v>
      </c>
      <c r="B51" s="18" t="s">
        <v>63</v>
      </c>
      <c r="C51" s="18" t="s">
        <v>51</v>
      </c>
      <c r="D51" s="26">
        <v>1</v>
      </c>
      <c r="E51" s="26"/>
      <c r="F51" s="26">
        <f>D51*E51</f>
        <v>0</v>
      </c>
      <c r="G51" s="26">
        <f>D51*E51</f>
        <v>0</v>
      </c>
    </row>
    <row r="52" spans="1:7" s="7" customFormat="1" ht="13.5" customHeight="1">
      <c r="A52" s="17">
        <v>43</v>
      </c>
      <c r="B52" s="13" t="s">
        <v>64</v>
      </c>
      <c r="C52" s="13" t="s">
        <v>19</v>
      </c>
      <c r="D52" s="27">
        <v>1</v>
      </c>
      <c r="E52" s="27"/>
      <c r="F52" s="26">
        <f>D52*E52</f>
        <v>0</v>
      </c>
      <c r="G52" s="26"/>
    </row>
    <row r="53" spans="1:7" s="7" customFormat="1" ht="13.5" customHeight="1">
      <c r="A53" s="22">
        <v>44</v>
      </c>
      <c r="B53" s="18" t="s">
        <v>65</v>
      </c>
      <c r="C53" s="18" t="s">
        <v>19</v>
      </c>
      <c r="D53" s="26">
        <v>1</v>
      </c>
      <c r="E53" s="26"/>
      <c r="F53" s="26"/>
      <c r="G53" s="26">
        <f>D53*E53</f>
        <v>0</v>
      </c>
    </row>
    <row r="54" spans="1:7" s="7" customFormat="1" ht="18.75" customHeight="1">
      <c r="A54" s="17">
        <v>45</v>
      </c>
      <c r="B54" s="13" t="s">
        <v>66</v>
      </c>
      <c r="C54" s="13" t="s">
        <v>19</v>
      </c>
      <c r="D54" s="27">
        <v>1</v>
      </c>
      <c r="E54" s="27"/>
      <c r="F54" s="26">
        <f>D54*E54</f>
        <v>0</v>
      </c>
      <c r="G54" s="26"/>
    </row>
    <row r="55" spans="1:7" s="7" customFormat="1" ht="21.75" customHeight="1">
      <c r="A55" s="22">
        <v>46</v>
      </c>
      <c r="B55" s="18" t="s">
        <v>67</v>
      </c>
      <c r="C55" s="18" t="s">
        <v>22</v>
      </c>
      <c r="D55" s="26">
        <v>15</v>
      </c>
      <c r="E55" s="26"/>
      <c r="F55" s="26"/>
      <c r="G55" s="26">
        <f>D55*E55</f>
        <v>0</v>
      </c>
    </row>
    <row r="56" spans="1:7" s="7" customFormat="1" ht="13.5" customHeight="1">
      <c r="A56" s="17">
        <v>47</v>
      </c>
      <c r="B56" s="13" t="s">
        <v>68</v>
      </c>
      <c r="C56" s="13" t="s">
        <v>22</v>
      </c>
      <c r="D56" s="27">
        <v>10</v>
      </c>
      <c r="E56" s="27"/>
      <c r="F56" s="26">
        <f>D56*E56</f>
        <v>0</v>
      </c>
      <c r="G56" s="26"/>
    </row>
    <row r="57" spans="1:7" s="7" customFormat="1" ht="13.5" customHeight="1">
      <c r="A57" s="22">
        <v>48</v>
      </c>
      <c r="B57" s="13" t="s">
        <v>69</v>
      </c>
      <c r="C57" s="13" t="s">
        <v>22</v>
      </c>
      <c r="D57" s="27">
        <v>5</v>
      </c>
      <c r="E57" s="27"/>
      <c r="F57" s="26">
        <f>D57*E57</f>
        <v>0</v>
      </c>
      <c r="G57" s="26"/>
    </row>
    <row r="58" spans="1:7" s="7" customFormat="1" ht="13.5" customHeight="1">
      <c r="A58" s="17">
        <v>49</v>
      </c>
      <c r="B58" s="18" t="s">
        <v>70</v>
      </c>
      <c r="C58" s="18" t="s">
        <v>22</v>
      </c>
      <c r="D58" s="26">
        <f>D59+D60</f>
        <v>110</v>
      </c>
      <c r="E58" s="26"/>
      <c r="F58" s="26"/>
      <c r="G58" s="26">
        <f>D58*E58</f>
        <v>0</v>
      </c>
    </row>
    <row r="59" spans="1:7" s="7" customFormat="1" ht="13.5" customHeight="1">
      <c r="A59" s="22">
        <v>50</v>
      </c>
      <c r="B59" s="13" t="s">
        <v>71</v>
      </c>
      <c r="C59" s="13" t="s">
        <v>22</v>
      </c>
      <c r="D59" s="27">
        <v>20</v>
      </c>
      <c r="E59" s="27"/>
      <c r="F59" s="26">
        <f>D59*E59</f>
        <v>0</v>
      </c>
      <c r="G59" s="26"/>
    </row>
    <row r="60" spans="1:7" s="7" customFormat="1" ht="13.5" customHeight="1">
      <c r="A60" s="17">
        <v>51</v>
      </c>
      <c r="B60" s="13" t="s">
        <v>72</v>
      </c>
      <c r="C60" s="13" t="s">
        <v>22</v>
      </c>
      <c r="D60" s="27">
        <v>90</v>
      </c>
      <c r="E60" s="27"/>
      <c r="F60" s="26">
        <f>D60*E60</f>
        <v>0</v>
      </c>
      <c r="G60" s="26"/>
    </row>
    <row r="61" spans="1:7" s="7" customFormat="1" ht="13.5" customHeight="1">
      <c r="A61" s="22">
        <v>52</v>
      </c>
      <c r="B61" s="18" t="s">
        <v>73</v>
      </c>
      <c r="C61" s="18" t="s">
        <v>45</v>
      </c>
      <c r="D61" s="26">
        <v>30</v>
      </c>
      <c r="E61" s="26"/>
      <c r="F61" s="26"/>
      <c r="G61" s="26">
        <f>D61*E61</f>
        <v>0</v>
      </c>
    </row>
    <row r="62" spans="1:7" s="7" customFormat="1" ht="13.5" customHeight="1">
      <c r="A62" s="17">
        <v>53</v>
      </c>
      <c r="B62" s="13" t="s">
        <v>74</v>
      </c>
      <c r="C62" s="13" t="s">
        <v>22</v>
      </c>
      <c r="D62" s="27">
        <v>30</v>
      </c>
      <c r="E62" s="27"/>
      <c r="F62" s="26">
        <f>D62*E62</f>
        <v>0</v>
      </c>
      <c r="G62" s="26"/>
    </row>
    <row r="63" spans="1:7" s="7" customFormat="1" ht="13.5" customHeight="1">
      <c r="A63" s="22">
        <v>54</v>
      </c>
      <c r="B63" s="18" t="s">
        <v>75</v>
      </c>
      <c r="C63" s="18" t="s">
        <v>22</v>
      </c>
      <c r="D63" s="26">
        <v>40</v>
      </c>
      <c r="E63" s="26"/>
      <c r="F63" s="26"/>
      <c r="G63" s="26">
        <f>D63*E63</f>
        <v>0</v>
      </c>
    </row>
    <row r="64" spans="1:7" s="7" customFormat="1" ht="13.5" customHeight="1">
      <c r="A64" s="17">
        <v>55</v>
      </c>
      <c r="B64" s="13" t="s">
        <v>76</v>
      </c>
      <c r="C64" s="13" t="s">
        <v>22</v>
      </c>
      <c r="D64" s="27">
        <v>40</v>
      </c>
      <c r="E64" s="27"/>
      <c r="F64" s="26">
        <f>D64*E64</f>
        <v>0</v>
      </c>
      <c r="G64" s="26"/>
    </row>
    <row r="65" spans="1:7" s="7" customFormat="1" ht="13.5" customHeight="1">
      <c r="A65" s="22">
        <v>56</v>
      </c>
      <c r="B65" s="18" t="s">
        <v>77</v>
      </c>
      <c r="C65" s="18" t="s">
        <v>22</v>
      </c>
      <c r="D65" s="26">
        <v>20</v>
      </c>
      <c r="E65" s="26"/>
      <c r="F65" s="26"/>
      <c r="G65" s="26">
        <f>D65*E65</f>
        <v>0</v>
      </c>
    </row>
    <row r="66" spans="1:7" s="7" customFormat="1" ht="13.5" customHeight="1">
      <c r="A66" s="17">
        <v>57</v>
      </c>
      <c r="B66" s="13" t="s">
        <v>78</v>
      </c>
      <c r="C66" s="13" t="s">
        <v>22</v>
      </c>
      <c r="D66" s="27">
        <v>20</v>
      </c>
      <c r="E66" s="27"/>
      <c r="F66" s="26">
        <f>D66*E66</f>
        <v>0</v>
      </c>
      <c r="G66" s="26"/>
    </row>
    <row r="67" spans="1:7" s="7" customFormat="1" ht="13.5" customHeight="1">
      <c r="A67" s="22">
        <v>58</v>
      </c>
      <c r="B67" s="12" t="s">
        <v>79</v>
      </c>
      <c r="C67" s="13"/>
      <c r="D67" s="14">
        <f>SUM(F68:G79)</f>
        <v>0</v>
      </c>
      <c r="E67" s="27"/>
      <c r="F67" s="26"/>
      <c r="G67" s="26"/>
    </row>
    <row r="68" spans="1:7" s="7" customFormat="1" ht="24" customHeight="1">
      <c r="A68" s="17">
        <v>59</v>
      </c>
      <c r="B68" s="28" t="s">
        <v>80</v>
      </c>
      <c r="C68" s="28" t="s">
        <v>19</v>
      </c>
      <c r="D68" s="29">
        <v>25</v>
      </c>
      <c r="E68" s="29"/>
      <c r="F68" s="26"/>
      <c r="G68" s="26">
        <f>D68*E68</f>
        <v>0</v>
      </c>
    </row>
    <row r="69" spans="1:7" s="7" customFormat="1" ht="13.5" customHeight="1">
      <c r="A69" s="22">
        <v>60</v>
      </c>
      <c r="B69" s="30" t="s">
        <v>81</v>
      </c>
      <c r="C69" s="30" t="s">
        <v>19</v>
      </c>
      <c r="D69" s="31">
        <v>12</v>
      </c>
      <c r="E69" s="31"/>
      <c r="F69" s="26">
        <f>D69*E69</f>
        <v>0</v>
      </c>
      <c r="G69" s="26"/>
    </row>
    <row r="70" spans="1:7" s="7" customFormat="1" ht="13.5" customHeight="1">
      <c r="A70" s="17">
        <v>61</v>
      </c>
      <c r="B70" s="13" t="s">
        <v>82</v>
      </c>
      <c r="C70" s="13" t="s">
        <v>34</v>
      </c>
      <c r="D70" s="27">
        <v>23</v>
      </c>
      <c r="E70" s="27"/>
      <c r="F70" s="26">
        <f>D70*E70</f>
        <v>0</v>
      </c>
      <c r="G70" s="26"/>
    </row>
    <row r="71" spans="1:7" s="7" customFormat="1" ht="24" customHeight="1">
      <c r="A71" s="22">
        <v>62</v>
      </c>
      <c r="B71" s="18" t="s">
        <v>83</v>
      </c>
      <c r="C71" s="18" t="s">
        <v>45</v>
      </c>
      <c r="D71" s="26">
        <v>40</v>
      </c>
      <c r="E71" s="26"/>
      <c r="F71" s="26"/>
      <c r="G71" s="26">
        <f>D71*E71</f>
        <v>0</v>
      </c>
    </row>
    <row r="72" spans="1:7" s="7" customFormat="1" ht="13.5" customHeight="1">
      <c r="A72" s="17">
        <v>63</v>
      </c>
      <c r="B72" s="13" t="s">
        <v>84</v>
      </c>
      <c r="C72" s="13" t="s">
        <v>34</v>
      </c>
      <c r="D72" s="27">
        <v>19</v>
      </c>
      <c r="E72" s="27"/>
      <c r="F72" s="26">
        <f>D72*E72</f>
        <v>0</v>
      </c>
      <c r="G72" s="26"/>
    </row>
    <row r="73" spans="1:7" s="7" customFormat="1" ht="13.5" customHeight="1">
      <c r="A73" s="22">
        <v>64</v>
      </c>
      <c r="B73" s="13" t="s">
        <v>85</v>
      </c>
      <c r="C73" s="13" t="s">
        <v>19</v>
      </c>
      <c r="D73" s="27">
        <v>12</v>
      </c>
      <c r="E73" s="27"/>
      <c r="F73" s="26">
        <f>D73*E73</f>
        <v>0</v>
      </c>
      <c r="G73" s="26"/>
    </row>
    <row r="74" spans="1:7" s="7" customFormat="1" ht="13.5" customHeight="1">
      <c r="A74" s="17">
        <v>65</v>
      </c>
      <c r="B74" s="18" t="s">
        <v>86</v>
      </c>
      <c r="C74" s="18" t="s">
        <v>51</v>
      </c>
      <c r="D74" s="26">
        <f>SUM(D75:D76)</f>
        <v>12</v>
      </c>
      <c r="E74" s="26"/>
      <c r="F74" s="26"/>
      <c r="G74" s="26">
        <f>D74*E74</f>
        <v>0</v>
      </c>
    </row>
    <row r="75" spans="1:7" s="7" customFormat="1" ht="13.5" customHeight="1">
      <c r="A75" s="22">
        <v>66</v>
      </c>
      <c r="B75" s="13" t="s">
        <v>87</v>
      </c>
      <c r="C75" s="13" t="s">
        <v>19</v>
      </c>
      <c r="D75" s="27">
        <v>2</v>
      </c>
      <c r="E75" s="27"/>
      <c r="F75" s="26">
        <f>D75*E75</f>
        <v>0</v>
      </c>
      <c r="G75" s="26"/>
    </row>
    <row r="76" spans="1:7" s="7" customFormat="1" ht="13.5" customHeight="1">
      <c r="A76" s="17">
        <v>67</v>
      </c>
      <c r="B76" s="13" t="s">
        <v>88</v>
      </c>
      <c r="C76" s="13" t="s">
        <v>19</v>
      </c>
      <c r="D76" s="27">
        <v>10</v>
      </c>
      <c r="E76" s="27"/>
      <c r="F76" s="26">
        <f>D76*E76</f>
        <v>0</v>
      </c>
      <c r="G76" s="26"/>
    </row>
    <row r="77" spans="1:7" s="7" customFormat="1" ht="13.5" customHeight="1">
      <c r="A77" s="22">
        <v>68</v>
      </c>
      <c r="B77" s="13" t="s">
        <v>89</v>
      </c>
      <c r="C77" s="13" t="s">
        <v>19</v>
      </c>
      <c r="D77" s="27">
        <v>2</v>
      </c>
      <c r="E77" s="27"/>
      <c r="F77" s="26">
        <f>D77*E77</f>
        <v>0</v>
      </c>
      <c r="G77" s="26"/>
    </row>
    <row r="78" spans="1:7" s="7" customFormat="1" ht="13.5" customHeight="1">
      <c r="A78" s="17">
        <v>69</v>
      </c>
      <c r="B78" s="18" t="s">
        <v>90</v>
      </c>
      <c r="C78" s="18" t="s">
        <v>51</v>
      </c>
      <c r="D78" s="26">
        <v>2</v>
      </c>
      <c r="E78" s="26"/>
      <c r="F78" s="26"/>
      <c r="G78" s="26">
        <f>D78*E78</f>
        <v>0</v>
      </c>
    </row>
    <row r="79" spans="1:7" s="7" customFormat="1" ht="13.5" customHeight="1">
      <c r="A79" s="22">
        <v>70</v>
      </c>
      <c r="B79" s="13" t="s">
        <v>91</v>
      </c>
      <c r="C79" s="13" t="s">
        <v>92</v>
      </c>
      <c r="D79" s="27">
        <v>2</v>
      </c>
      <c r="E79" s="27"/>
      <c r="F79" s="26">
        <f>D79*E79</f>
        <v>0</v>
      </c>
      <c r="G79" s="26"/>
    </row>
    <row r="80" spans="1:7" s="7" customFormat="1" ht="13.5" customHeight="1">
      <c r="A80" s="17">
        <v>71</v>
      </c>
      <c r="B80" s="18" t="s">
        <v>93</v>
      </c>
      <c r="C80" s="18" t="s">
        <v>19</v>
      </c>
      <c r="D80" s="26">
        <v>1</v>
      </c>
      <c r="E80" s="26"/>
      <c r="F80" s="26"/>
      <c r="G80" s="26">
        <f>D80*E80</f>
        <v>0</v>
      </c>
    </row>
    <row r="81" spans="1:7" s="7" customFormat="1" ht="13.5" customHeight="1">
      <c r="A81" s="22">
        <v>72</v>
      </c>
      <c r="B81" s="13" t="s">
        <v>94</v>
      </c>
      <c r="C81" s="13" t="s">
        <v>19</v>
      </c>
      <c r="D81" s="27">
        <v>1</v>
      </c>
      <c r="E81" s="27"/>
      <c r="F81" s="26">
        <f>D81*E81</f>
        <v>0</v>
      </c>
      <c r="G81" s="26"/>
    </row>
    <row r="82" spans="1:7" s="7" customFormat="1" ht="13.5" customHeight="1">
      <c r="A82" s="17">
        <v>73</v>
      </c>
      <c r="B82" s="13" t="s">
        <v>95</v>
      </c>
      <c r="C82" s="13" t="s">
        <v>19</v>
      </c>
      <c r="D82" s="26">
        <v>1</v>
      </c>
      <c r="E82" s="27"/>
      <c r="F82" s="26">
        <f>D82*E82</f>
        <v>0</v>
      </c>
      <c r="G82" s="26"/>
    </row>
    <row r="83" spans="1:7" s="7" customFormat="1" ht="13.5" customHeight="1">
      <c r="A83" s="22">
        <v>74</v>
      </c>
      <c r="B83" s="13" t="s">
        <v>96</v>
      </c>
      <c r="C83" s="13" t="s">
        <v>19</v>
      </c>
      <c r="D83" s="27">
        <v>1</v>
      </c>
      <c r="E83" s="27"/>
      <c r="F83" s="26">
        <f>D83*E83</f>
        <v>0</v>
      </c>
      <c r="G83" s="26"/>
    </row>
    <row r="84" spans="1:7" s="7" customFormat="1" ht="13.5" customHeight="1">
      <c r="A84" s="17">
        <v>75</v>
      </c>
      <c r="B84" s="13" t="s">
        <v>97</v>
      </c>
      <c r="C84" s="13" t="s">
        <v>19</v>
      </c>
      <c r="D84" s="26">
        <v>1</v>
      </c>
      <c r="E84" s="27"/>
      <c r="F84" s="26">
        <f>D84*E84</f>
        <v>0</v>
      </c>
      <c r="G84" s="26"/>
    </row>
    <row r="85" spans="1:7" s="7" customFormat="1" ht="13.5" customHeight="1">
      <c r="A85" s="22">
        <v>76</v>
      </c>
      <c r="B85" s="13" t="s">
        <v>98</v>
      </c>
      <c r="C85" s="13" t="s">
        <v>19</v>
      </c>
      <c r="D85" s="27">
        <v>1</v>
      </c>
      <c r="E85" s="27"/>
      <c r="F85" s="26">
        <f>D85*E85</f>
        <v>0</v>
      </c>
      <c r="G85" s="26"/>
    </row>
    <row r="86" spans="1:7" s="7" customFormat="1" ht="13.5" customHeight="1">
      <c r="A86" s="17">
        <v>77</v>
      </c>
      <c r="B86" s="18" t="s">
        <v>99</v>
      </c>
      <c r="C86" s="18" t="s">
        <v>51</v>
      </c>
      <c r="D86" s="26">
        <v>2</v>
      </c>
      <c r="E86" s="26"/>
      <c r="F86" s="26"/>
      <c r="G86" s="26">
        <f>D86*E86</f>
        <v>0</v>
      </c>
    </row>
    <row r="87" spans="1:7" s="7" customFormat="1" ht="13.5" customHeight="1">
      <c r="A87" s="22">
        <v>78</v>
      </c>
      <c r="B87" s="13" t="s">
        <v>100</v>
      </c>
      <c r="C87" s="13" t="s">
        <v>92</v>
      </c>
      <c r="D87" s="27">
        <v>2</v>
      </c>
      <c r="E87" s="27"/>
      <c r="F87" s="26">
        <f>D87*E87</f>
        <v>0</v>
      </c>
      <c r="G87" s="26"/>
    </row>
    <row r="88" spans="1:7" s="7" customFormat="1" ht="13.5" customHeight="1">
      <c r="A88" s="17">
        <v>79</v>
      </c>
      <c r="B88" s="13" t="s">
        <v>101</v>
      </c>
      <c r="C88" s="13" t="s">
        <v>92</v>
      </c>
      <c r="D88" s="27">
        <v>2</v>
      </c>
      <c r="E88" s="27"/>
      <c r="F88" s="26">
        <f>D88*E88</f>
        <v>0</v>
      </c>
      <c r="G88" s="26"/>
    </row>
    <row r="89" spans="1:7" s="7" customFormat="1" ht="13.5" customHeight="1">
      <c r="A89" s="22">
        <v>80</v>
      </c>
      <c r="B89" s="18" t="s">
        <v>102</v>
      </c>
      <c r="C89" s="18" t="s">
        <v>103</v>
      </c>
      <c r="D89" s="26">
        <v>5</v>
      </c>
      <c r="E89" s="26"/>
      <c r="F89" s="26"/>
      <c r="G89" s="26"/>
    </row>
    <row r="90" spans="1:7" s="7" customFormat="1" ht="13.5" customHeight="1">
      <c r="A90" s="17">
        <v>81</v>
      </c>
      <c r="B90" s="32" t="s">
        <v>104</v>
      </c>
      <c r="C90" s="32"/>
      <c r="D90" s="14">
        <f>SUM(F91:G97)</f>
        <v>0</v>
      </c>
      <c r="E90" s="33"/>
      <c r="F90" s="26"/>
      <c r="G90" s="26"/>
    </row>
    <row r="91" spans="1:7" s="7" customFormat="1" ht="13.5" customHeight="1">
      <c r="A91" s="22">
        <v>82</v>
      </c>
      <c r="B91" s="18" t="s">
        <v>105</v>
      </c>
      <c r="C91" s="18" t="s">
        <v>19</v>
      </c>
      <c r="D91" s="26">
        <f>D40</f>
        <v>4</v>
      </c>
      <c r="E91" s="26"/>
      <c r="F91" s="26"/>
      <c r="G91" s="26">
        <f>D91*E91</f>
        <v>0</v>
      </c>
    </row>
    <row r="92" spans="1:7" s="7" customFormat="1" ht="16.5" customHeight="1">
      <c r="A92" s="17">
        <v>83</v>
      </c>
      <c r="B92" s="32" t="s">
        <v>106</v>
      </c>
      <c r="C92" s="32"/>
      <c r="D92" s="33"/>
      <c r="E92" s="33"/>
      <c r="F92" s="26"/>
      <c r="G92" s="26"/>
    </row>
    <row r="93" spans="1:7" s="7" customFormat="1" ht="13.5" customHeight="1">
      <c r="A93" s="22">
        <v>84</v>
      </c>
      <c r="B93" s="18" t="s">
        <v>107</v>
      </c>
      <c r="C93" s="18" t="s">
        <v>108</v>
      </c>
      <c r="D93" s="26">
        <v>12</v>
      </c>
      <c r="E93" s="26"/>
      <c r="F93" s="26"/>
      <c r="G93" s="26">
        <f>D93*E93</f>
        <v>0</v>
      </c>
    </row>
    <row r="94" spans="1:7" s="7" customFormat="1" ht="13.5" customHeight="1">
      <c r="A94" s="17">
        <v>85</v>
      </c>
      <c r="B94" s="18" t="s">
        <v>109</v>
      </c>
      <c r="C94" s="18" t="s">
        <v>108</v>
      </c>
      <c r="D94" s="26">
        <v>2</v>
      </c>
      <c r="E94" s="26"/>
      <c r="F94" s="26"/>
      <c r="G94" s="26">
        <f>D94*E94</f>
        <v>0</v>
      </c>
    </row>
    <row r="95" spans="1:7" s="7" customFormat="1" ht="13.5" customHeight="1">
      <c r="A95" s="22">
        <v>86</v>
      </c>
      <c r="B95" s="18" t="s">
        <v>110</v>
      </c>
      <c r="C95" s="18" t="s">
        <v>108</v>
      </c>
      <c r="D95" s="26">
        <v>1</v>
      </c>
      <c r="E95" s="26"/>
      <c r="F95" s="26"/>
      <c r="G95" s="26">
        <f>D95*E95</f>
        <v>0</v>
      </c>
    </row>
    <row r="96" spans="1:7" s="7" customFormat="1" ht="13.5" customHeight="1">
      <c r="A96" s="17">
        <v>87</v>
      </c>
      <c r="B96" s="18" t="s">
        <v>111</v>
      </c>
      <c r="C96" s="18" t="s">
        <v>108</v>
      </c>
      <c r="D96" s="26">
        <v>1</v>
      </c>
      <c r="E96" s="26"/>
      <c r="F96" s="26"/>
      <c r="G96" s="26">
        <f>D96*E96</f>
        <v>0</v>
      </c>
    </row>
    <row r="97" spans="1:7" s="7" customFormat="1" ht="13.5" customHeight="1">
      <c r="A97" s="22">
        <v>88</v>
      </c>
      <c r="B97" s="18" t="s">
        <v>112</v>
      </c>
      <c r="C97" s="18" t="s">
        <v>108</v>
      </c>
      <c r="D97" s="26">
        <v>6</v>
      </c>
      <c r="E97" s="26"/>
      <c r="F97" s="26"/>
      <c r="G97" s="26">
        <f>D97*E97</f>
        <v>0</v>
      </c>
    </row>
    <row r="98" spans="1:7" s="7" customFormat="1" ht="13.5" customHeight="1">
      <c r="A98" s="17">
        <v>89</v>
      </c>
      <c r="B98" s="18"/>
      <c r="C98" s="18"/>
      <c r="D98" s="33"/>
      <c r="E98" s="26"/>
      <c r="F98" s="26"/>
      <c r="G98" s="26"/>
    </row>
    <row r="99" spans="1:7" s="7" customFormat="1" ht="13.5" customHeight="1">
      <c r="A99" s="22">
        <v>90</v>
      </c>
      <c r="B99" s="34" t="s">
        <v>113</v>
      </c>
      <c r="C99" s="18"/>
      <c r="D99" s="14">
        <f>SUM(F100:G105)</f>
        <v>0</v>
      </c>
      <c r="E99" s="26"/>
      <c r="F99" s="35"/>
      <c r="G99" s="35"/>
    </row>
    <row r="100" spans="1:7" s="7" customFormat="1" ht="13.5" customHeight="1">
      <c r="A100" s="17">
        <v>91</v>
      </c>
      <c r="B100" s="36" t="s">
        <v>114</v>
      </c>
      <c r="C100" s="37" t="s">
        <v>19</v>
      </c>
      <c r="D100" s="38">
        <f>SUM(D101:D105)</f>
        <v>12</v>
      </c>
      <c r="E100" s="39"/>
      <c r="F100" s="40"/>
      <c r="G100" s="41">
        <f>D100*E100</f>
        <v>0</v>
      </c>
    </row>
    <row r="101" spans="1:7" s="7" customFormat="1" ht="13.5" customHeight="1">
      <c r="A101" s="22">
        <v>92</v>
      </c>
      <c r="B101" s="42" t="s">
        <v>115</v>
      </c>
      <c r="C101" s="13" t="s">
        <v>19</v>
      </c>
      <c r="D101" s="27">
        <v>4</v>
      </c>
      <c r="E101" s="27"/>
      <c r="F101" s="26">
        <f>D101*E101</f>
        <v>0</v>
      </c>
      <c r="G101" s="26"/>
    </row>
    <row r="102" spans="1:7" s="7" customFormat="1" ht="13.5" customHeight="1">
      <c r="A102" s="17">
        <v>93</v>
      </c>
      <c r="B102" s="13" t="s">
        <v>116</v>
      </c>
      <c r="C102" s="13" t="s">
        <v>19</v>
      </c>
      <c r="D102" s="27">
        <v>3</v>
      </c>
      <c r="E102" s="27"/>
      <c r="F102" s="26">
        <f>D102*E102</f>
        <v>0</v>
      </c>
      <c r="G102" s="26"/>
    </row>
    <row r="103" spans="1:7" s="7" customFormat="1" ht="13.5" customHeight="1">
      <c r="A103" s="22">
        <v>94</v>
      </c>
      <c r="B103" s="13" t="s">
        <v>117</v>
      </c>
      <c r="C103" s="13" t="s">
        <v>19</v>
      </c>
      <c r="D103" s="27">
        <v>3</v>
      </c>
      <c r="E103" s="27"/>
      <c r="F103" s="26">
        <f>D103*E103</f>
        <v>0</v>
      </c>
      <c r="G103" s="26"/>
    </row>
    <row r="104" spans="1:7" s="7" customFormat="1" ht="13.5" customHeight="1">
      <c r="A104" s="17">
        <v>95</v>
      </c>
      <c r="B104" s="13" t="s">
        <v>118</v>
      </c>
      <c r="C104" s="13" t="s">
        <v>19</v>
      </c>
      <c r="D104" s="27">
        <v>1</v>
      </c>
      <c r="E104" s="27"/>
      <c r="F104" s="26">
        <f>D104*E104</f>
        <v>0</v>
      </c>
      <c r="G104" s="26"/>
    </row>
    <row r="105" spans="1:7" s="7" customFormat="1" ht="13.5" customHeight="1">
      <c r="A105" s="22">
        <v>96</v>
      </c>
      <c r="B105" s="13" t="s">
        <v>119</v>
      </c>
      <c r="C105" s="13" t="s">
        <v>19</v>
      </c>
      <c r="D105" s="27">
        <v>1</v>
      </c>
      <c r="E105" s="27"/>
      <c r="F105" s="26">
        <f>D105*E105</f>
        <v>0</v>
      </c>
      <c r="G105" s="26"/>
    </row>
    <row r="108" spans="2:7" ht="24.75" customHeight="1">
      <c r="B108" s="43" t="s">
        <v>120</v>
      </c>
      <c r="C108" s="43"/>
      <c r="D108" s="44"/>
      <c r="E108" s="44"/>
      <c r="F108" s="45">
        <f>F9</f>
        <v>0</v>
      </c>
      <c r="G108" s="45">
        <f>G9</f>
        <v>0</v>
      </c>
    </row>
    <row r="109" spans="2:7" ht="12" customHeight="1">
      <c r="B109" s="43"/>
      <c r="C109" s="43"/>
      <c r="D109" s="44"/>
      <c r="E109" s="44"/>
      <c r="F109" s="44"/>
      <c r="G109" s="44"/>
    </row>
    <row r="110" spans="2:7" ht="27.75" customHeight="1">
      <c r="B110" s="43" t="s">
        <v>121</v>
      </c>
      <c r="C110" s="43"/>
      <c r="D110" s="44"/>
      <c r="E110" s="44"/>
      <c r="F110" s="44"/>
      <c r="G110" s="45">
        <f>F108+G108</f>
        <v>0</v>
      </c>
    </row>
  </sheetData>
  <sheetProtection/>
  <mergeCells count="2">
    <mergeCell ref="B2:D2"/>
    <mergeCell ref="A3:B3"/>
  </mergeCells>
  <printOptions/>
  <pageMargins left="0.5905511811023623" right="0.3937007874015748" top="0.5905511811023623" bottom="0.3937007874015748" header="0" footer="0"/>
  <pageSetup fitToHeight="100" fitToWidth="1" horizontalDpi="300" verticalDpi="300" orientation="portrait" scale="94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P32" sqref="P32"/>
    </sheetView>
  </sheetViews>
  <sheetFormatPr defaultColWidth="10.5" defaultRowHeight="10.5"/>
  <cols>
    <col min="1" max="1" width="3" style="7" customWidth="1"/>
    <col min="2" max="2" width="2.5" style="7" customWidth="1"/>
    <col min="3" max="3" width="3.83203125" style="7" customWidth="1"/>
    <col min="4" max="4" width="11.66015625" style="7" customWidth="1"/>
    <col min="5" max="5" width="14.83203125" style="7" customWidth="1"/>
    <col min="6" max="6" width="0.4921875" style="7" customWidth="1"/>
    <col min="7" max="7" width="3.16015625" style="7" customWidth="1"/>
    <col min="8" max="8" width="3" style="7" customWidth="1"/>
    <col min="9" max="9" width="12.33203125" style="7" customWidth="1"/>
    <col min="10" max="10" width="16.16015625" style="7" customWidth="1"/>
    <col min="11" max="11" width="0.65625" style="7" customWidth="1"/>
    <col min="12" max="12" width="3" style="7" customWidth="1"/>
    <col min="13" max="13" width="3.66015625" style="7" customWidth="1"/>
    <col min="14" max="14" width="9" style="7" customWidth="1"/>
    <col min="15" max="15" width="4.33203125" style="7" customWidth="1"/>
    <col min="16" max="16" width="15.33203125" style="7" customWidth="1"/>
    <col min="17" max="17" width="7.5" style="7" customWidth="1"/>
    <col min="18" max="18" width="14.5" style="7" customWidth="1"/>
    <col min="19" max="19" width="0.4921875" style="7" customWidth="1"/>
    <col min="20" max="16384" width="10.5" style="4" customWidth="1"/>
  </cols>
  <sheetData>
    <row r="1" spans="1:19" s="7" customFormat="1" ht="14.2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7"/>
      <c r="Q1" s="47"/>
      <c r="R1" s="47"/>
      <c r="S1" s="49"/>
    </row>
    <row r="2" spans="1:19" s="7" customFormat="1" ht="28.5" customHeight="1">
      <c r="A2" s="169" t="s">
        <v>216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50"/>
    </row>
    <row r="3" spans="1:19" s="7" customFormat="1" ht="12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s="7" customFormat="1" ht="9" customHeight="1" thickBo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5"/>
      <c r="Q4" s="55"/>
      <c r="R4" s="55"/>
      <c r="S4" s="57"/>
    </row>
    <row r="5" spans="1:19" s="7" customFormat="1" ht="24.75" customHeight="1">
      <c r="A5" s="58"/>
      <c r="B5" s="56" t="s">
        <v>122</v>
      </c>
      <c r="C5" s="56"/>
      <c r="D5" s="56"/>
      <c r="E5" s="183" t="s">
        <v>123</v>
      </c>
      <c r="F5" s="184"/>
      <c r="G5" s="184"/>
      <c r="H5" s="184"/>
      <c r="I5" s="184"/>
      <c r="J5" s="184"/>
      <c r="K5" s="184"/>
      <c r="L5" s="184"/>
      <c r="M5" s="185"/>
      <c r="N5" s="56"/>
      <c r="O5" s="56"/>
      <c r="P5" s="56" t="s">
        <v>124</v>
      </c>
      <c r="Q5" s="59"/>
      <c r="R5" s="60"/>
      <c r="S5" s="61"/>
    </row>
    <row r="6" spans="1:19" s="7" customFormat="1" ht="24.75" customHeight="1">
      <c r="A6" s="58"/>
      <c r="B6" s="56" t="s">
        <v>125</v>
      </c>
      <c r="C6" s="56"/>
      <c r="D6" s="56"/>
      <c r="E6" s="186" t="s">
        <v>126</v>
      </c>
      <c r="F6" s="187"/>
      <c r="G6" s="187"/>
      <c r="H6" s="187"/>
      <c r="I6" s="187"/>
      <c r="J6" s="187"/>
      <c r="K6" s="187"/>
      <c r="L6" s="187"/>
      <c r="M6" s="188"/>
      <c r="N6" s="56"/>
      <c r="O6" s="56"/>
      <c r="P6" s="56" t="s">
        <v>127</v>
      </c>
      <c r="Q6" s="62"/>
      <c r="R6" s="63"/>
      <c r="S6" s="61"/>
    </row>
    <row r="7" spans="1:19" s="7" customFormat="1" ht="24.75" customHeight="1" thickBot="1">
      <c r="A7" s="58"/>
      <c r="B7" s="56"/>
      <c r="C7" s="56"/>
      <c r="D7" s="56"/>
      <c r="E7" s="189" t="s">
        <v>128</v>
      </c>
      <c r="F7" s="190"/>
      <c r="G7" s="190"/>
      <c r="H7" s="190"/>
      <c r="I7" s="190"/>
      <c r="J7" s="190"/>
      <c r="K7" s="190"/>
      <c r="L7" s="190"/>
      <c r="M7" s="191"/>
      <c r="N7" s="56"/>
      <c r="O7" s="56"/>
      <c r="P7" s="56" t="s">
        <v>129</v>
      </c>
      <c r="Q7" s="64" t="s">
        <v>130</v>
      </c>
      <c r="R7" s="65"/>
      <c r="S7" s="61"/>
    </row>
    <row r="8" spans="1:19" s="7" customFormat="1" ht="24.75" customHeight="1" thickBot="1">
      <c r="A8" s="58"/>
      <c r="B8" s="192"/>
      <c r="C8" s="192"/>
      <c r="D8" s="19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 t="s">
        <v>131</v>
      </c>
      <c r="Q8" s="56" t="s">
        <v>132</v>
      </c>
      <c r="R8" s="56"/>
      <c r="S8" s="61"/>
    </row>
    <row r="9" spans="1:19" s="7" customFormat="1" ht="24.75" customHeight="1" thickBot="1">
      <c r="A9" s="58"/>
      <c r="B9" s="56" t="s">
        <v>133</v>
      </c>
      <c r="C9" s="56"/>
      <c r="D9" s="56"/>
      <c r="E9" s="193" t="s">
        <v>134</v>
      </c>
      <c r="F9" s="194"/>
      <c r="G9" s="194"/>
      <c r="H9" s="194"/>
      <c r="I9" s="194"/>
      <c r="J9" s="194"/>
      <c r="K9" s="194"/>
      <c r="L9" s="194"/>
      <c r="M9" s="195"/>
      <c r="N9" s="56"/>
      <c r="O9" s="56"/>
      <c r="P9" s="66"/>
      <c r="Q9" s="67"/>
      <c r="R9" s="68"/>
      <c r="S9" s="61"/>
    </row>
    <row r="10" spans="1:19" s="7" customFormat="1" ht="24.75" customHeight="1" thickBot="1">
      <c r="A10" s="58"/>
      <c r="B10" s="56" t="s">
        <v>135</v>
      </c>
      <c r="C10" s="56"/>
      <c r="D10" s="56"/>
      <c r="E10" s="171" t="s">
        <v>136</v>
      </c>
      <c r="F10" s="172"/>
      <c r="G10" s="172"/>
      <c r="H10" s="172"/>
      <c r="I10" s="172"/>
      <c r="J10" s="172"/>
      <c r="K10" s="172"/>
      <c r="L10" s="172"/>
      <c r="M10" s="173"/>
      <c r="N10" s="56"/>
      <c r="O10" s="56"/>
      <c r="P10" s="66"/>
      <c r="Q10" s="67"/>
      <c r="R10" s="68"/>
      <c r="S10" s="61"/>
    </row>
    <row r="11" spans="1:19" s="7" customFormat="1" ht="24.75" customHeight="1" thickBot="1">
      <c r="A11" s="58"/>
      <c r="B11" s="56" t="s">
        <v>137</v>
      </c>
      <c r="C11" s="56"/>
      <c r="D11" s="56"/>
      <c r="E11" s="171" t="s">
        <v>128</v>
      </c>
      <c r="F11" s="172"/>
      <c r="G11" s="172"/>
      <c r="H11" s="172"/>
      <c r="I11" s="172"/>
      <c r="J11" s="172"/>
      <c r="K11" s="172"/>
      <c r="L11" s="172"/>
      <c r="M11" s="173"/>
      <c r="N11" s="56"/>
      <c r="O11" s="56"/>
      <c r="P11" s="66"/>
      <c r="Q11" s="67"/>
      <c r="R11" s="68"/>
      <c r="S11" s="61"/>
    </row>
    <row r="12" spans="1:19" s="7" customFormat="1" ht="21.75" customHeight="1" thickBot="1">
      <c r="A12" s="69"/>
      <c r="B12" s="174" t="s">
        <v>138</v>
      </c>
      <c r="C12" s="174"/>
      <c r="D12" s="174"/>
      <c r="E12" s="175"/>
      <c r="F12" s="176"/>
      <c r="G12" s="176"/>
      <c r="H12" s="176"/>
      <c r="I12" s="176"/>
      <c r="J12" s="176"/>
      <c r="K12" s="176"/>
      <c r="L12" s="176"/>
      <c r="M12" s="177"/>
      <c r="N12" s="70"/>
      <c r="O12" s="70"/>
      <c r="P12" s="71"/>
      <c r="Q12" s="178"/>
      <c r="R12" s="179"/>
      <c r="S12" s="72"/>
    </row>
    <row r="13" spans="1:19" s="7" customFormat="1" ht="10.5" customHeight="1">
      <c r="A13" s="69"/>
      <c r="B13" s="70"/>
      <c r="C13" s="70"/>
      <c r="D13" s="70"/>
      <c r="E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3"/>
      <c r="Q13" s="73"/>
      <c r="R13" s="70"/>
      <c r="S13" s="72"/>
    </row>
    <row r="14" spans="1:19" s="7" customFormat="1" ht="18.75" customHeight="1" thickBot="1">
      <c r="A14" s="58"/>
      <c r="B14" s="56"/>
      <c r="C14" s="56"/>
      <c r="D14" s="56"/>
      <c r="E14" s="74" t="s">
        <v>139</v>
      </c>
      <c r="F14" s="56"/>
      <c r="G14" s="70"/>
      <c r="H14" s="70"/>
      <c r="I14" s="70"/>
      <c r="J14" s="56"/>
      <c r="K14" s="56"/>
      <c r="L14" s="56"/>
      <c r="M14" s="56"/>
      <c r="N14" s="56"/>
      <c r="O14" s="56"/>
      <c r="P14" s="74" t="s">
        <v>140</v>
      </c>
      <c r="Q14" s="75"/>
      <c r="R14" s="56"/>
      <c r="S14" s="61"/>
    </row>
    <row r="15" spans="1:19" s="7" customFormat="1" ht="18.75" customHeight="1" thickBot="1">
      <c r="A15" s="58"/>
      <c r="B15" s="56"/>
      <c r="C15" s="56"/>
      <c r="D15" s="56"/>
      <c r="E15" s="71"/>
      <c r="F15" s="56"/>
      <c r="G15" s="70"/>
      <c r="H15" s="70"/>
      <c r="I15" s="70"/>
      <c r="J15" s="56"/>
      <c r="K15" s="56"/>
      <c r="L15" s="56"/>
      <c r="M15" s="56"/>
      <c r="N15" s="56"/>
      <c r="O15" s="56"/>
      <c r="P15" s="71" t="s">
        <v>141</v>
      </c>
      <c r="Q15" s="75"/>
      <c r="R15" s="56"/>
      <c r="S15" s="61"/>
    </row>
    <row r="16" spans="1:19" s="7" customFormat="1" ht="9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</row>
    <row r="17" spans="1:19" s="7" customFormat="1" ht="20.25" customHeight="1">
      <c r="A17" s="79"/>
      <c r="B17" s="80"/>
      <c r="C17" s="80"/>
      <c r="D17" s="80"/>
      <c r="E17" s="81" t="s">
        <v>142</v>
      </c>
      <c r="F17" s="80"/>
      <c r="G17" s="80"/>
      <c r="H17" s="80"/>
      <c r="I17" s="80"/>
      <c r="J17" s="80"/>
      <c r="K17" s="80"/>
      <c r="L17" s="80"/>
      <c r="M17" s="80"/>
      <c r="N17" s="80"/>
      <c r="O17" s="77"/>
      <c r="P17" s="80"/>
      <c r="Q17" s="80"/>
      <c r="R17" s="80"/>
      <c r="S17" s="82"/>
    </row>
    <row r="18" spans="1:19" s="7" customFormat="1" ht="21.75" customHeight="1">
      <c r="A18" s="83" t="s">
        <v>143</v>
      </c>
      <c r="B18" s="84"/>
      <c r="C18" s="84"/>
      <c r="D18" s="85"/>
      <c r="E18" s="86" t="s">
        <v>144</v>
      </c>
      <c r="F18" s="85"/>
      <c r="G18" s="86" t="s">
        <v>145</v>
      </c>
      <c r="H18" s="84"/>
      <c r="I18" s="85"/>
      <c r="J18" s="86" t="s">
        <v>146</v>
      </c>
      <c r="K18" s="84"/>
      <c r="L18" s="86" t="s">
        <v>147</v>
      </c>
      <c r="M18" s="84"/>
      <c r="N18" s="84"/>
      <c r="O18" s="87"/>
      <c r="P18" s="85"/>
      <c r="Q18" s="86" t="s">
        <v>148</v>
      </c>
      <c r="R18" s="84"/>
      <c r="S18" s="88"/>
    </row>
    <row r="19" spans="1:19" s="7" customFormat="1" ht="19.5" customHeight="1">
      <c r="A19" s="89"/>
      <c r="B19" s="90"/>
      <c r="C19" s="90"/>
      <c r="D19" s="91"/>
      <c r="E19" s="92"/>
      <c r="F19" s="93"/>
      <c r="G19" s="94"/>
      <c r="H19" s="90"/>
      <c r="I19" s="91"/>
      <c r="J19" s="92"/>
      <c r="K19" s="95"/>
      <c r="L19" s="94"/>
      <c r="M19" s="90"/>
      <c r="N19" s="90"/>
      <c r="O19" s="96"/>
      <c r="P19" s="91"/>
      <c r="Q19" s="94"/>
      <c r="R19" s="97"/>
      <c r="S19" s="98"/>
    </row>
    <row r="20" spans="1:19" s="7" customFormat="1" ht="20.25" customHeight="1">
      <c r="A20" s="79"/>
      <c r="B20" s="80"/>
      <c r="C20" s="80"/>
      <c r="D20" s="80"/>
      <c r="E20" s="81" t="s">
        <v>149</v>
      </c>
      <c r="F20" s="80"/>
      <c r="G20" s="80"/>
      <c r="H20" s="80"/>
      <c r="I20" s="80"/>
      <c r="J20" s="99" t="s">
        <v>150</v>
      </c>
      <c r="K20" s="80"/>
      <c r="L20" s="80"/>
      <c r="M20" s="80"/>
      <c r="N20" s="80"/>
      <c r="O20" s="77"/>
      <c r="P20" s="80"/>
      <c r="Q20" s="80"/>
      <c r="R20" s="80"/>
      <c r="S20" s="82"/>
    </row>
    <row r="21" spans="1:19" s="7" customFormat="1" ht="19.5" customHeight="1">
      <c r="A21" s="100" t="s">
        <v>151</v>
      </c>
      <c r="B21" s="101"/>
      <c r="C21" s="102" t="s">
        <v>152</v>
      </c>
      <c r="D21" s="103"/>
      <c r="E21" s="103"/>
      <c r="F21" s="104"/>
      <c r="G21" s="100" t="s">
        <v>153</v>
      </c>
      <c r="H21" s="105"/>
      <c r="I21" s="102" t="s">
        <v>154</v>
      </c>
      <c r="J21" s="103"/>
      <c r="K21" s="103"/>
      <c r="L21" s="100" t="s">
        <v>155</v>
      </c>
      <c r="M21" s="105"/>
      <c r="N21" s="102" t="s">
        <v>156</v>
      </c>
      <c r="O21" s="106"/>
      <c r="P21" s="103"/>
      <c r="Q21" s="103"/>
      <c r="R21" s="103"/>
      <c r="S21" s="104"/>
    </row>
    <row r="22" spans="1:19" s="7" customFormat="1" ht="19.5" customHeight="1">
      <c r="A22" s="107" t="s">
        <v>16</v>
      </c>
      <c r="B22" s="108" t="s">
        <v>157</v>
      </c>
      <c r="C22" s="109"/>
      <c r="D22" s="110" t="s">
        <v>158</v>
      </c>
      <c r="E22" s="111"/>
      <c r="F22" s="112"/>
      <c r="G22" s="107" t="s">
        <v>159</v>
      </c>
      <c r="H22" s="113" t="s">
        <v>160</v>
      </c>
      <c r="I22" s="114"/>
      <c r="J22" s="115"/>
      <c r="K22" s="116"/>
      <c r="L22" s="107" t="s">
        <v>161</v>
      </c>
      <c r="M22" s="117" t="s">
        <v>162</v>
      </c>
      <c r="N22" s="118"/>
      <c r="O22" s="87"/>
      <c r="P22" s="118"/>
      <c r="Q22" s="119"/>
      <c r="R22" s="111"/>
      <c r="S22" s="112"/>
    </row>
    <row r="23" spans="1:19" s="7" customFormat="1" ht="19.5" customHeight="1">
      <c r="A23" s="107" t="s">
        <v>163</v>
      </c>
      <c r="B23" s="120"/>
      <c r="C23" s="121"/>
      <c r="D23" s="110" t="s">
        <v>15</v>
      </c>
      <c r="E23" s="111"/>
      <c r="F23" s="112"/>
      <c r="G23" s="107" t="s">
        <v>164</v>
      </c>
      <c r="H23" s="56" t="s">
        <v>165</v>
      </c>
      <c r="I23" s="114"/>
      <c r="J23" s="115"/>
      <c r="K23" s="116"/>
      <c r="L23" s="107" t="s">
        <v>166</v>
      </c>
      <c r="M23" s="117" t="s">
        <v>167</v>
      </c>
      <c r="N23" s="118"/>
      <c r="O23" s="87"/>
      <c r="P23" s="118"/>
      <c r="Q23" s="119"/>
      <c r="R23" s="111"/>
      <c r="S23" s="112"/>
    </row>
    <row r="24" spans="1:19" s="7" customFormat="1" ht="19.5" customHeight="1">
      <c r="A24" s="107" t="s">
        <v>168</v>
      </c>
      <c r="B24" s="108" t="s">
        <v>169</v>
      </c>
      <c r="C24" s="109"/>
      <c r="D24" s="110" t="s">
        <v>158</v>
      </c>
      <c r="E24" s="111"/>
      <c r="F24" s="112"/>
      <c r="G24" s="107" t="s">
        <v>170</v>
      </c>
      <c r="H24" s="113" t="s">
        <v>171</v>
      </c>
      <c r="I24" s="114"/>
      <c r="J24" s="115"/>
      <c r="K24" s="116"/>
      <c r="L24" s="107" t="s">
        <v>172</v>
      </c>
      <c r="M24" s="117" t="s">
        <v>173</v>
      </c>
      <c r="N24" s="118"/>
      <c r="O24" s="87"/>
      <c r="P24" s="118"/>
      <c r="Q24" s="119"/>
      <c r="R24" s="111"/>
      <c r="S24" s="112"/>
    </row>
    <row r="25" spans="1:19" s="7" customFormat="1" ht="19.5" customHeight="1">
      <c r="A25" s="107" t="s">
        <v>174</v>
      </c>
      <c r="B25" s="120"/>
      <c r="C25" s="121"/>
      <c r="D25" s="110" t="s">
        <v>15</v>
      </c>
      <c r="E25" s="111"/>
      <c r="F25" s="112"/>
      <c r="G25" s="107" t="s">
        <v>175</v>
      </c>
      <c r="H25" s="113"/>
      <c r="I25" s="114"/>
      <c r="J25" s="115"/>
      <c r="K25" s="116"/>
      <c r="L25" s="107" t="s">
        <v>176</v>
      </c>
      <c r="M25" s="117" t="s">
        <v>177</v>
      </c>
      <c r="N25" s="118"/>
      <c r="O25" s="87"/>
      <c r="P25" s="118"/>
      <c r="Q25" s="119"/>
      <c r="R25" s="111"/>
      <c r="S25" s="112"/>
    </row>
    <row r="26" spans="1:19" s="7" customFormat="1" ht="19.5" customHeight="1">
      <c r="A26" s="107" t="s">
        <v>178</v>
      </c>
      <c r="B26" s="108" t="s">
        <v>179</v>
      </c>
      <c r="C26" s="109"/>
      <c r="D26" s="110" t="s">
        <v>158</v>
      </c>
      <c r="E26" s="111"/>
      <c r="F26" s="112"/>
      <c r="G26" s="122"/>
      <c r="H26" s="118"/>
      <c r="I26" s="114"/>
      <c r="J26" s="115"/>
      <c r="K26" s="116"/>
      <c r="L26" s="107" t="s">
        <v>180</v>
      </c>
      <c r="M26" s="117" t="s">
        <v>181</v>
      </c>
      <c r="N26" s="118"/>
      <c r="O26" s="87"/>
      <c r="P26" s="118"/>
      <c r="Q26" s="119"/>
      <c r="R26" s="111"/>
      <c r="S26" s="112"/>
    </row>
    <row r="27" spans="1:19" s="7" customFormat="1" ht="19.5" customHeight="1">
      <c r="A27" s="107" t="s">
        <v>182</v>
      </c>
      <c r="B27" s="120"/>
      <c r="C27" s="121"/>
      <c r="D27" s="110" t="s">
        <v>15</v>
      </c>
      <c r="E27" s="111"/>
      <c r="F27" s="112"/>
      <c r="G27" s="122"/>
      <c r="H27" s="118"/>
      <c r="I27" s="114"/>
      <c r="J27" s="115"/>
      <c r="K27" s="116"/>
      <c r="L27" s="107" t="s">
        <v>183</v>
      </c>
      <c r="M27" s="113" t="s">
        <v>184</v>
      </c>
      <c r="N27" s="118"/>
      <c r="O27" s="87"/>
      <c r="P27" s="118"/>
      <c r="Q27" s="114"/>
      <c r="R27" s="111"/>
      <c r="S27" s="112"/>
    </row>
    <row r="28" spans="1:19" s="7" customFormat="1" ht="19.5" customHeight="1">
      <c r="A28" s="107" t="s">
        <v>185</v>
      </c>
      <c r="B28" s="180" t="s">
        <v>186</v>
      </c>
      <c r="C28" s="180"/>
      <c r="D28" s="180"/>
      <c r="E28" s="123"/>
      <c r="F28" s="82"/>
      <c r="G28" s="107" t="s">
        <v>187</v>
      </c>
      <c r="H28" s="124" t="s">
        <v>188</v>
      </c>
      <c r="I28" s="114"/>
      <c r="J28" s="125"/>
      <c r="K28" s="126"/>
      <c r="L28" s="107" t="s">
        <v>189</v>
      </c>
      <c r="M28" s="124" t="s">
        <v>190</v>
      </c>
      <c r="N28" s="118"/>
      <c r="O28" s="87"/>
      <c r="P28" s="118"/>
      <c r="Q28" s="114"/>
      <c r="R28" s="123"/>
      <c r="S28" s="82"/>
    </row>
    <row r="29" spans="1:19" s="7" customFormat="1" ht="19.5" customHeight="1">
      <c r="A29" s="127" t="s">
        <v>191</v>
      </c>
      <c r="B29" s="128" t="s">
        <v>192</v>
      </c>
      <c r="C29" s="129"/>
      <c r="D29" s="130"/>
      <c r="E29" s="131"/>
      <c r="F29" s="78"/>
      <c r="G29" s="127" t="s">
        <v>193</v>
      </c>
      <c r="H29" s="128" t="s">
        <v>194</v>
      </c>
      <c r="I29" s="130"/>
      <c r="J29" s="132"/>
      <c r="K29" s="133"/>
      <c r="L29" s="127" t="s">
        <v>195</v>
      </c>
      <c r="M29" s="128" t="s">
        <v>196</v>
      </c>
      <c r="N29" s="129"/>
      <c r="O29" s="77"/>
      <c r="P29" s="129"/>
      <c r="Q29" s="130"/>
      <c r="R29" s="131"/>
      <c r="S29" s="78"/>
    </row>
    <row r="30" spans="1:19" s="7" customFormat="1" ht="19.5" customHeight="1">
      <c r="A30" s="134" t="s">
        <v>135</v>
      </c>
      <c r="B30" s="55"/>
      <c r="C30" s="55"/>
      <c r="D30" s="55"/>
      <c r="E30" s="55"/>
      <c r="F30" s="135"/>
      <c r="G30" s="136"/>
      <c r="H30" s="55"/>
      <c r="I30" s="55"/>
      <c r="J30" s="55"/>
      <c r="K30" s="55"/>
      <c r="L30" s="100" t="s">
        <v>197</v>
      </c>
      <c r="M30" s="85"/>
      <c r="N30" s="102" t="s">
        <v>198</v>
      </c>
      <c r="O30" s="106"/>
      <c r="P30" s="84"/>
      <c r="Q30" s="84"/>
      <c r="R30" s="84"/>
      <c r="S30" s="88"/>
    </row>
    <row r="31" spans="1:19" s="7" customFormat="1" ht="19.5" customHeight="1">
      <c r="A31" s="58"/>
      <c r="B31" s="56"/>
      <c r="C31" s="56"/>
      <c r="D31" s="56"/>
      <c r="E31" s="56"/>
      <c r="F31" s="137"/>
      <c r="G31" s="138"/>
      <c r="H31" s="56"/>
      <c r="I31" s="56"/>
      <c r="J31" s="56"/>
      <c r="K31" s="56"/>
      <c r="L31" s="107" t="s">
        <v>199</v>
      </c>
      <c r="M31" s="113" t="s">
        <v>200</v>
      </c>
      <c r="N31" s="118"/>
      <c r="O31" s="87"/>
      <c r="P31" s="118"/>
      <c r="Q31" s="114"/>
      <c r="R31" s="123"/>
      <c r="S31" s="82"/>
    </row>
    <row r="32" spans="1:19" s="7" customFormat="1" ht="19.5" customHeight="1" thickBot="1">
      <c r="A32" s="139" t="s">
        <v>201</v>
      </c>
      <c r="B32" s="87"/>
      <c r="C32" s="87"/>
      <c r="D32" s="87"/>
      <c r="E32" s="87"/>
      <c r="F32" s="121"/>
      <c r="G32" s="140" t="s">
        <v>202</v>
      </c>
      <c r="H32" s="87"/>
      <c r="I32" s="87"/>
      <c r="J32" s="87"/>
      <c r="K32" s="87"/>
      <c r="L32" s="107" t="s">
        <v>203</v>
      </c>
      <c r="M32" s="117" t="s">
        <v>204</v>
      </c>
      <c r="N32" s="141">
        <v>20</v>
      </c>
      <c r="O32" s="142" t="s">
        <v>205</v>
      </c>
      <c r="P32" s="143"/>
      <c r="Q32" s="114"/>
      <c r="R32" s="144"/>
      <c r="S32" s="145"/>
    </row>
    <row r="33" spans="1:19" s="7" customFormat="1" ht="12.75" customHeight="1" hidden="1">
      <c r="A33" s="146"/>
      <c r="B33" s="147"/>
      <c r="C33" s="147"/>
      <c r="D33" s="147"/>
      <c r="E33" s="147"/>
      <c r="F33" s="109"/>
      <c r="G33" s="148"/>
      <c r="H33" s="147"/>
      <c r="I33" s="147"/>
      <c r="J33" s="147"/>
      <c r="K33" s="147"/>
      <c r="L33" s="149"/>
      <c r="M33" s="150"/>
      <c r="N33" s="151"/>
      <c r="O33" s="152"/>
      <c r="P33" s="153"/>
      <c r="Q33" s="151"/>
      <c r="R33" s="154"/>
      <c r="S33" s="112"/>
    </row>
    <row r="34" spans="1:19" s="7" customFormat="1" ht="35.25" customHeight="1" thickBot="1">
      <c r="A34" s="155" t="s">
        <v>133</v>
      </c>
      <c r="B34" s="156"/>
      <c r="C34" s="156"/>
      <c r="D34" s="156"/>
      <c r="E34" s="56"/>
      <c r="F34" s="137"/>
      <c r="G34" s="138"/>
      <c r="H34" s="56"/>
      <c r="I34" s="56"/>
      <c r="J34" s="56"/>
      <c r="K34" s="56"/>
      <c r="L34" s="127" t="s">
        <v>206</v>
      </c>
      <c r="M34" s="181" t="s">
        <v>207</v>
      </c>
      <c r="N34" s="182"/>
      <c r="O34" s="182"/>
      <c r="P34" s="182"/>
      <c r="Q34" s="130"/>
      <c r="R34" s="157"/>
      <c r="S34" s="68"/>
    </row>
    <row r="35" spans="1:19" s="7" customFormat="1" ht="33" customHeight="1">
      <c r="A35" s="139" t="s">
        <v>201</v>
      </c>
      <c r="B35" s="87"/>
      <c r="C35" s="87"/>
      <c r="D35" s="87"/>
      <c r="E35" s="87"/>
      <c r="F35" s="121"/>
      <c r="G35" s="140" t="s">
        <v>202</v>
      </c>
      <c r="H35" s="87"/>
      <c r="I35" s="87"/>
      <c r="J35" s="87"/>
      <c r="K35" s="87"/>
      <c r="L35" s="100" t="s">
        <v>208</v>
      </c>
      <c r="M35" s="85"/>
      <c r="N35" s="102" t="s">
        <v>209</v>
      </c>
      <c r="O35" s="106"/>
      <c r="P35" s="84"/>
      <c r="Q35" s="84"/>
      <c r="R35" s="158"/>
      <c r="S35" s="88"/>
    </row>
    <row r="36" spans="1:19" s="7" customFormat="1" ht="20.25" customHeight="1">
      <c r="A36" s="159" t="s">
        <v>137</v>
      </c>
      <c r="B36" s="147"/>
      <c r="C36" s="147"/>
      <c r="D36" s="147"/>
      <c r="E36" s="147"/>
      <c r="F36" s="109"/>
      <c r="G36" s="160"/>
      <c r="H36" s="147"/>
      <c r="I36" s="147"/>
      <c r="J36" s="147"/>
      <c r="K36" s="147"/>
      <c r="L36" s="107" t="s">
        <v>210</v>
      </c>
      <c r="M36" s="113" t="s">
        <v>211</v>
      </c>
      <c r="N36" s="118"/>
      <c r="O36" s="87"/>
      <c r="P36" s="118"/>
      <c r="Q36" s="114"/>
      <c r="R36" s="111"/>
      <c r="S36" s="112"/>
    </row>
    <row r="37" spans="1:19" s="7" customFormat="1" ht="19.5" customHeight="1">
      <c r="A37" s="58"/>
      <c r="B37" s="56"/>
      <c r="C37" s="56"/>
      <c r="D37" s="56"/>
      <c r="E37" s="56"/>
      <c r="F37" s="137"/>
      <c r="G37" s="161"/>
      <c r="H37" s="56"/>
      <c r="I37" s="56"/>
      <c r="J37" s="56"/>
      <c r="K37" s="56"/>
      <c r="L37" s="107" t="s">
        <v>212</v>
      </c>
      <c r="M37" s="113" t="s">
        <v>213</v>
      </c>
      <c r="N37" s="118"/>
      <c r="O37" s="87"/>
      <c r="P37" s="118"/>
      <c r="Q37" s="114"/>
      <c r="R37" s="111"/>
      <c r="S37" s="112"/>
    </row>
    <row r="38" spans="1:19" s="7" customFormat="1" ht="19.5" customHeight="1">
      <c r="A38" s="162" t="s">
        <v>201</v>
      </c>
      <c r="B38" s="77"/>
      <c r="C38" s="77"/>
      <c r="D38" s="77"/>
      <c r="E38" s="77"/>
      <c r="F38" s="163"/>
      <c r="G38" s="164" t="s">
        <v>202</v>
      </c>
      <c r="H38" s="77"/>
      <c r="I38" s="77"/>
      <c r="J38" s="77"/>
      <c r="K38" s="77"/>
      <c r="L38" s="127" t="s">
        <v>214</v>
      </c>
      <c r="M38" s="128" t="s">
        <v>215</v>
      </c>
      <c r="N38" s="129"/>
      <c r="O38" s="165"/>
      <c r="P38" s="129"/>
      <c r="Q38" s="130"/>
      <c r="R38" s="92"/>
      <c r="S38" s="166"/>
    </row>
  </sheetData>
  <sheetProtection/>
  <mergeCells count="13">
    <mergeCell ref="M34:P34"/>
    <mergeCell ref="E5:M5"/>
    <mergeCell ref="E6:M6"/>
    <mergeCell ref="E7:M7"/>
    <mergeCell ref="B8:D8"/>
    <mergeCell ref="E9:M9"/>
    <mergeCell ref="E10:M10"/>
    <mergeCell ref="A2:R2"/>
    <mergeCell ref="E11:M11"/>
    <mergeCell ref="B12:D12"/>
    <mergeCell ref="E12:M12"/>
    <mergeCell ref="Q12:R12"/>
    <mergeCell ref="B28:D2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cp:lastPrinted>2015-10-27T11:48:16Z</cp:lastPrinted>
  <dcterms:modified xsi:type="dcterms:W3CDTF">2015-10-27T11:48:19Z</dcterms:modified>
  <cp:category/>
  <cp:version/>
  <cp:contentType/>
  <cp:contentStatus/>
</cp:coreProperties>
</file>